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15" windowHeight="3030" firstSheet="14" activeTab="14"/>
  </bookViews>
  <sheets>
    <sheet name="на 23.11.2012" sheetId="1" r:id="rId1"/>
    <sheet name="на 26.11.2012" sheetId="2" r:id="rId2"/>
    <sheet name="на 27.11.2012" sheetId="3" r:id="rId3"/>
    <sheet name="на 28.11.2012 (2)" sheetId="4" r:id="rId4"/>
    <sheet name="на 29.11.2012" sheetId="5" r:id="rId5"/>
    <sheet name="на 30.11.2012" sheetId="6" r:id="rId6"/>
    <sheet name="на 03.12.2012" sheetId="7" r:id="rId7"/>
    <sheet name="на 04.12.2012" sheetId="8" r:id="rId8"/>
    <sheet name="на 06.12.2012" sheetId="9" r:id="rId9"/>
    <sheet name="на 07.12.2012" sheetId="10" r:id="rId10"/>
    <sheet name="на 10.12.2012" sheetId="11" r:id="rId11"/>
    <sheet name="на 11.12.2012" sheetId="12" r:id="rId12"/>
    <sheet name="на 12.12.2012" sheetId="13" r:id="rId13"/>
    <sheet name="на 13.12.2012" sheetId="14" r:id="rId14"/>
    <sheet name="муниципальный долг" sheetId="15" r:id="rId15"/>
  </sheets>
  <definedNames>
    <definedName name="_xlnm.Print_Area" localSheetId="14">'муниципальный долг'!#REF!</definedName>
    <definedName name="_xlnm.Print_Area" localSheetId="6">'на 03.12.2012'!#REF!</definedName>
    <definedName name="_xlnm.Print_Area" localSheetId="7">'на 04.12.2012'!#REF!</definedName>
    <definedName name="_xlnm.Print_Area" localSheetId="8">'на 06.12.2012'!#REF!</definedName>
    <definedName name="_xlnm.Print_Area" localSheetId="9">'на 07.12.2012'!#REF!</definedName>
    <definedName name="_xlnm.Print_Area" localSheetId="10">'на 10.12.2012'!#REF!</definedName>
    <definedName name="_xlnm.Print_Area" localSheetId="11">'на 11.12.2012'!#REF!</definedName>
    <definedName name="_xlnm.Print_Area" localSheetId="12">'на 12.12.2012'!#REF!</definedName>
    <definedName name="_xlnm.Print_Area" localSheetId="13">'на 13.12.2012'!#REF!</definedName>
    <definedName name="_xlnm.Print_Area" localSheetId="0">'на 23.11.2012'!#REF!</definedName>
    <definedName name="_xlnm.Print_Area" localSheetId="1">'на 26.11.2012'!#REF!</definedName>
    <definedName name="_xlnm.Print_Area" localSheetId="2">'на 27.11.2012'!#REF!</definedName>
    <definedName name="_xlnm.Print_Area" localSheetId="3">'на 28.11.2012 (2)'!#REF!</definedName>
    <definedName name="_xlnm.Print_Area" localSheetId="4">'на 29.11.2012'!#REF!</definedName>
    <definedName name="_xlnm.Print_Area" localSheetId="5">'на 30.11.2012'!#REF!</definedName>
  </definedNames>
  <calcPr fullCalcOnLoad="1"/>
</workbook>
</file>

<file path=xl/sharedStrings.xml><?xml version="1.0" encoding="utf-8"?>
<sst xmlns="http://schemas.openxmlformats.org/spreadsheetml/2006/main" count="821" uniqueCount="71">
  <si>
    <t>Кредитные организации</t>
  </si>
  <si>
    <t>СМП-Банк</t>
  </si>
  <si>
    <t>Сбербанк</t>
  </si>
  <si>
    <t>ВТБ</t>
  </si>
  <si>
    <t>Проценты</t>
  </si>
  <si>
    <t>Остаток кредита</t>
  </si>
  <si>
    <t>Всего:</t>
  </si>
  <si>
    <t>№</t>
  </si>
  <si>
    <t>Дата кредитного 
соглашения (договора)</t>
  </si>
  <si>
    <t>Сумма</t>
  </si>
  <si>
    <t>Получено средств</t>
  </si>
  <si>
    <t>Дата 
получения средств</t>
  </si>
  <si>
    <t>Срок 
погашения</t>
  </si>
  <si>
    <t>27 апреля 2012 г.</t>
  </si>
  <si>
    <t>5 мая 2012 г.</t>
  </si>
  <si>
    <t>16 июля 2012 г.</t>
  </si>
  <si>
    <t>2 августа 2012 г.</t>
  </si>
  <si>
    <t>4 октября 2012 г.</t>
  </si>
  <si>
    <t>18 октября 2012 г.</t>
  </si>
  <si>
    <t>25 октября 2012 г.</t>
  </si>
  <si>
    <t>30 ноября 2012 г.</t>
  </si>
  <si>
    <t>30 апреля 2013 г.</t>
  </si>
  <si>
    <t>26 апреля 2013 г.</t>
  </si>
  <si>
    <t>15 июля 2013 г.</t>
  </si>
  <si>
    <t>1 августа 2013 г.</t>
  </si>
  <si>
    <t>3 октября 2013 г.</t>
  </si>
  <si>
    <t>25 декабря 2014 г.</t>
  </si>
  <si>
    <t>30.05.2012 г.</t>
  </si>
  <si>
    <t>26.07.2012 г.</t>
  </si>
  <si>
    <t>26.09.2012 г.</t>
  </si>
  <si>
    <t>28.09.2012 г.</t>
  </si>
  <si>
    <t>20.11.2012 г.</t>
  </si>
  <si>
    <t>21.11.2012 г.</t>
  </si>
  <si>
    <t>22.11.2012 г.</t>
  </si>
  <si>
    <t>23.11.2012 г.</t>
  </si>
  <si>
    <t>по состоянию на 23 ноября 2012 года</t>
  </si>
  <si>
    <t>по состоянию на 26 ноября 2012 года</t>
  </si>
  <si>
    <t>Сведения  о проведении аукционов и получении кредитов кредитных организаций в 2012 году , тыс. рублей</t>
  </si>
  <si>
    <t>26.11.2012 г.</t>
  </si>
  <si>
    <t>26.06.2012 г.</t>
  </si>
  <si>
    <t>Привлечение средств по программе государственных внутренних заимствований на 2012 год - 2 941 351,8 тыс. рубля 
(в ред. Закона от 02.08.2012 № 1388-ОЗ). Не проведено аукционов на сумму 100 000,0 тыс. рублей.</t>
  </si>
  <si>
    <t>27.11.2012 г.</t>
  </si>
  <si>
    <t>по состоянию на 27 ноября 2012 года</t>
  </si>
  <si>
    <t>по состоянию на 28 ноября 2012 года</t>
  </si>
  <si>
    <t>28.11.2012 г.</t>
  </si>
  <si>
    <t>по состоянию на 29 ноября 2012 года</t>
  </si>
  <si>
    <t>29.11.2012 г.</t>
  </si>
  <si>
    <t>по состоянию на 30 ноября 2012 года</t>
  </si>
  <si>
    <t>по состоянию на 3 декабря 2012 года</t>
  </si>
  <si>
    <t>на рассмотрении</t>
  </si>
  <si>
    <t xml:space="preserve">Привлечение средств по программе государственных внутренних заимствований на 2012 год - 2 941 351,8 тыс. рубля 
</t>
  </si>
  <si>
    <t>по состоянию на 4 декабря 2012 года</t>
  </si>
  <si>
    <t>по состоянию на 6 декабря 2012 года</t>
  </si>
  <si>
    <t>по состоянию на 7 декабря 2012 года</t>
  </si>
  <si>
    <t>по состоянию на 10 декабря 2012 года</t>
  </si>
  <si>
    <t>по состоянию на 11 декабря 2012 года</t>
  </si>
  <si>
    <t>по состоянию на 12 декабря 2012 года</t>
  </si>
  <si>
    <t>12.12.2012 г.</t>
  </si>
  <si>
    <t>по состоянию на 13декабря 2012 года</t>
  </si>
  <si>
    <t>13.12.2012 г.</t>
  </si>
  <si>
    <t>п/п</t>
  </si>
  <si>
    <t>Наименование обязательств</t>
  </si>
  <si>
    <t>1.</t>
  </si>
  <si>
    <t>2.</t>
  </si>
  <si>
    <t xml:space="preserve">Кредиты банков </t>
  </si>
  <si>
    <t>3.</t>
  </si>
  <si>
    <t>Сумма,
рублей</t>
  </si>
  <si>
    <t>Бюджетные ссуды (кредиты) областного бюджета</t>
  </si>
  <si>
    <t>Гарантии Верховского района</t>
  </si>
  <si>
    <t>Итого муниципальный долг Верховского района</t>
  </si>
  <si>
    <t>Объем и структура муниципального долга Верховского района по состоянию на                          1 марта 2020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</si>
</sst>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_-* #,##0.0&quot;р.&quot;_-;\-* #,##0.0&quot;р.&quot;_-;_-* &quot;-&quot;?&quot;р.&quot;_-;_-@_-"/>
    <numFmt numFmtId="175" formatCode="#,##0.0_ ;\-#,##0.0\ 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00"/>
    <numFmt numFmtId="18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Arial Cyr"/>
      <family val="0"/>
    </font>
    <font>
      <b/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4"/>
      <color indexed="8"/>
      <name val="Times New Roman"/>
      <family val="1"/>
    </font>
    <font>
      <sz val="9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4"/>
      <color theme="1"/>
      <name val="Times New Roman"/>
      <family val="1"/>
    </font>
    <font>
      <sz val="9"/>
      <color rgb="FF00000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52" applyFill="1" applyBorder="1">
      <alignment/>
      <protection/>
    </xf>
    <xf numFmtId="0" fontId="3" fillId="0" borderId="0" xfId="52" applyFont="1" applyFill="1" applyBorder="1" applyAlignment="1">
      <alignment horizontal="center"/>
      <protection/>
    </xf>
    <xf numFmtId="4" fontId="4" fillId="0" borderId="0" xfId="52" applyNumberFormat="1" applyFont="1" applyFill="1" applyBorder="1">
      <alignment/>
      <protection/>
    </xf>
    <xf numFmtId="4" fontId="44" fillId="0" borderId="0" xfId="0" applyNumberFormat="1" applyFont="1" applyFill="1" applyBorder="1" applyAlignment="1">
      <alignment/>
    </xf>
    <xf numFmtId="4" fontId="44" fillId="0" borderId="0" xfId="0" applyNumberFormat="1" applyFont="1" applyBorder="1" applyAlignment="1">
      <alignment/>
    </xf>
    <xf numFmtId="4" fontId="5" fillId="33" borderId="10" xfId="59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176" fontId="5" fillId="33" borderId="10" xfId="59" applyNumberFormat="1" applyFont="1" applyFill="1" applyBorder="1" applyAlignment="1">
      <alignment horizontal="right"/>
    </xf>
    <xf numFmtId="176" fontId="5" fillId="33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176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left"/>
    </xf>
    <xf numFmtId="14" fontId="45" fillId="0" borderId="10" xfId="0" applyNumberFormat="1" applyFont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35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12" xfId="0" applyBorder="1" applyAlignment="1">
      <alignment/>
    </xf>
    <xf numFmtId="0" fontId="45" fillId="0" borderId="12" xfId="0" applyFont="1" applyBorder="1" applyAlignment="1">
      <alignment/>
    </xf>
    <xf numFmtId="49" fontId="4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47" fillId="0" borderId="10" xfId="0" applyNumberFormat="1" applyFont="1" applyBorder="1" applyAlignment="1">
      <alignment horizontal="right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" fontId="47" fillId="0" borderId="10" xfId="0" applyNumberFormat="1" applyFont="1" applyBorder="1" applyAlignment="1">
      <alignment horizontal="right"/>
    </xf>
    <xf numFmtId="49" fontId="45" fillId="0" borderId="10" xfId="0" applyNumberFormat="1" applyFont="1" applyBorder="1" applyAlignment="1">
      <alignment/>
    </xf>
    <xf numFmtId="176" fontId="5" fillId="33" borderId="13" xfId="0" applyNumberFormat="1" applyFont="1" applyFill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4" fontId="5" fillId="33" borderId="13" xfId="0" applyNumberFormat="1" applyFont="1" applyFill="1" applyBorder="1" applyAlignment="1">
      <alignment horizontal="right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11" xfId="0" applyFont="1" applyBorder="1" applyAlignment="1">
      <alignment/>
    </xf>
    <xf numFmtId="4" fontId="5" fillId="33" borderId="11" xfId="0" applyNumberFormat="1" applyFont="1" applyFill="1" applyBorder="1" applyAlignment="1">
      <alignment horizontal="right"/>
    </xf>
    <xf numFmtId="176" fontId="5" fillId="33" borderId="13" xfId="59" applyNumberFormat="1" applyFont="1" applyFill="1" applyBorder="1" applyAlignment="1">
      <alignment horizontal="right"/>
    </xf>
    <xf numFmtId="176" fontId="5" fillId="33" borderId="11" xfId="59" applyNumberFormat="1" applyFont="1" applyFill="1" applyBorder="1" applyAlignment="1">
      <alignment horizontal="right"/>
    </xf>
    <xf numFmtId="4" fontId="5" fillId="33" borderId="13" xfId="59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52" applyFont="1" applyFill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4" fontId="5" fillId="33" borderId="14" xfId="59" applyNumberFormat="1" applyFont="1" applyFill="1" applyBorder="1" applyAlignment="1">
      <alignment horizontal="right"/>
    </xf>
    <xf numFmtId="4" fontId="5" fillId="33" borderId="11" xfId="59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center"/>
    </xf>
    <xf numFmtId="4" fontId="5" fillId="0" borderId="14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33" borderId="14" xfId="0" applyNumberFormat="1" applyFont="1" applyFill="1" applyBorder="1" applyAlignment="1">
      <alignment horizontal="right"/>
    </xf>
    <xf numFmtId="176" fontId="5" fillId="33" borderId="14" xfId="59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5" fillId="0" borderId="13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3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176" fontId="5" fillId="33" borderId="11" xfId="0" applyNumberFormat="1" applyFont="1" applyFill="1" applyBorder="1" applyAlignment="1">
      <alignment horizontal="right"/>
    </xf>
    <xf numFmtId="0" fontId="45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6" fillId="0" borderId="18" xfId="52" applyFont="1" applyFill="1" applyBorder="1" applyAlignment="1">
      <alignment horizontal="center" vertical="center" wrapText="1"/>
      <protection/>
    </xf>
    <xf numFmtId="0" fontId="45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zoomScale="110" zoomScaleNormal="110" zoomScalePageLayoutView="0" workbookViewId="0" topLeftCell="A1">
      <selection activeCell="A28" sqref="A28:L28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15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14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14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46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48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46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47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48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46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48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212045</v>
      </c>
      <c r="K19" s="17" t="s">
        <v>31</v>
      </c>
      <c r="L19" s="46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47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47"/>
    </row>
    <row r="22" spans="1:12" ht="18.75">
      <c r="A22" s="48"/>
      <c r="B22" s="73"/>
      <c r="C22" s="74"/>
      <c r="D22" s="74"/>
      <c r="E22" s="75"/>
      <c r="F22" s="63"/>
      <c r="G22" s="44"/>
      <c r="H22" s="44"/>
      <c r="I22" s="7">
        <v>22220</v>
      </c>
      <c r="J22" s="44"/>
      <c r="K22" s="17" t="s">
        <v>34</v>
      </c>
      <c r="L22" s="48"/>
    </row>
    <row r="23" spans="1:12" ht="18.75">
      <c r="A23" s="14">
        <v>8</v>
      </c>
      <c r="B23" s="84" t="s">
        <v>18</v>
      </c>
      <c r="C23" s="84"/>
      <c r="D23" s="84"/>
      <c r="E23" s="84"/>
      <c r="F23" s="18" t="s">
        <v>3</v>
      </c>
      <c r="G23" s="7">
        <v>150000</v>
      </c>
      <c r="H23" s="10">
        <v>9.647</v>
      </c>
      <c r="I23" s="7">
        <v>0</v>
      </c>
      <c r="J23" s="7">
        <v>150000</v>
      </c>
      <c r="K23" s="16"/>
      <c r="L23" s="14" t="s">
        <v>26</v>
      </c>
    </row>
    <row r="24" spans="1:12" ht="18.75">
      <c r="A24" s="14">
        <v>9</v>
      </c>
      <c r="B24" s="84" t="s">
        <v>19</v>
      </c>
      <c r="C24" s="81"/>
      <c r="D24" s="81"/>
      <c r="E24" s="81"/>
      <c r="F24" s="18" t="s">
        <v>2</v>
      </c>
      <c r="G24" s="7">
        <v>50000</v>
      </c>
      <c r="H24" s="9">
        <v>10.5</v>
      </c>
      <c r="I24" s="6">
        <v>0</v>
      </c>
      <c r="J24" s="6">
        <v>50000</v>
      </c>
      <c r="K24" s="16"/>
      <c r="L24" s="14" t="s">
        <v>26</v>
      </c>
    </row>
    <row r="25" spans="1:12" ht="18.75">
      <c r="A25" s="14">
        <v>10</v>
      </c>
      <c r="B25" s="76" t="s">
        <v>20</v>
      </c>
      <c r="C25" s="77"/>
      <c r="D25" s="13"/>
      <c r="E25" s="13"/>
      <c r="F25" s="18" t="s">
        <v>2</v>
      </c>
      <c r="G25" s="7">
        <v>141351.8</v>
      </c>
      <c r="H25" s="9">
        <v>10</v>
      </c>
      <c r="I25" s="6"/>
      <c r="J25" s="7">
        <v>141351.8</v>
      </c>
      <c r="K25" s="16"/>
      <c r="L25" s="14" t="s">
        <v>26</v>
      </c>
    </row>
    <row r="26" spans="1:12" ht="18.75">
      <c r="A26" s="14"/>
      <c r="B26" s="87" t="s">
        <v>6</v>
      </c>
      <c r="C26" s="87"/>
      <c r="D26" s="87"/>
      <c r="E26" s="87"/>
      <c r="F26" s="19">
        <f>SUM(F9:F24)</f>
        <v>0</v>
      </c>
      <c r="G26" s="11">
        <f>SUM(G9:G25)</f>
        <v>2841351.8</v>
      </c>
      <c r="H26" s="12"/>
      <c r="I26" s="11">
        <f>SUM(I9:I24)</f>
        <v>1087955</v>
      </c>
      <c r="J26" s="11">
        <f>SUM(J9:J25)</f>
        <v>1753396.8</v>
      </c>
      <c r="K26" s="16"/>
      <c r="L26" s="14"/>
    </row>
    <row r="28" spans="1:12" ht="36.75" customHeight="1">
      <c r="A28" s="85" t="s">
        <v>40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</sheetData>
  <sheetProtection/>
  <mergeCells count="47">
    <mergeCell ref="B23:E23"/>
    <mergeCell ref="A28:L28"/>
    <mergeCell ref="B24:E24"/>
    <mergeCell ref="B26:E26"/>
    <mergeCell ref="A5:A8"/>
    <mergeCell ref="A12:A13"/>
    <mergeCell ref="A14:A16"/>
    <mergeCell ref="B14:E16"/>
    <mergeCell ref="A17:A18"/>
    <mergeCell ref="B10:E10"/>
    <mergeCell ref="B25:C25"/>
    <mergeCell ref="B12:E13"/>
    <mergeCell ref="B9:E9"/>
    <mergeCell ref="B11:E11"/>
    <mergeCell ref="J12:J13"/>
    <mergeCell ref="F14:F16"/>
    <mergeCell ref="G14:G16"/>
    <mergeCell ref="H14:H16"/>
    <mergeCell ref="F12:F13"/>
    <mergeCell ref="G12:G13"/>
    <mergeCell ref="H12:H13"/>
    <mergeCell ref="L12:L13"/>
    <mergeCell ref="J14:J16"/>
    <mergeCell ref="L14:L16"/>
    <mergeCell ref="A19:A22"/>
    <mergeCell ref="F19:F22"/>
    <mergeCell ref="G19:G22"/>
    <mergeCell ref="B17:E18"/>
    <mergeCell ref="F17:F18"/>
    <mergeCell ref="B19:E22"/>
    <mergeCell ref="F5:F8"/>
    <mergeCell ref="G5:G8"/>
    <mergeCell ref="H5:H8"/>
    <mergeCell ref="I5:I8"/>
    <mergeCell ref="A2:L2"/>
    <mergeCell ref="A3:L3"/>
    <mergeCell ref="J5:J8"/>
    <mergeCell ref="B5:E8"/>
    <mergeCell ref="K5:K8"/>
    <mergeCell ref="L5:L8"/>
    <mergeCell ref="H19:H22"/>
    <mergeCell ref="J19:J22"/>
    <mergeCell ref="L19:L22"/>
    <mergeCell ref="G17:G18"/>
    <mergeCell ref="H17:H18"/>
    <mergeCell ref="J17:J18"/>
    <mergeCell ref="L17:L1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2">
      <selection activeCell="J12" sqref="J12:J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54186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>
        <v>4600</v>
      </c>
      <c r="J20" s="44"/>
      <c r="K20" s="17">
        <v>41250</v>
      </c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1845814</v>
      </c>
      <c r="J34" s="11">
        <f>SUM(J9:J33)</f>
        <v>1095537.8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20"/>
    <mergeCell ref="B14:E20"/>
    <mergeCell ref="F14:F20"/>
    <mergeCell ref="G14:G20"/>
    <mergeCell ref="H14:H20"/>
    <mergeCell ref="J14:J20"/>
    <mergeCell ref="L14:L20"/>
    <mergeCell ref="A21:A22"/>
    <mergeCell ref="B21:E22"/>
    <mergeCell ref="F21:F22"/>
    <mergeCell ref="G21:G22"/>
    <mergeCell ref="H21:H22"/>
    <mergeCell ref="J21:J22"/>
    <mergeCell ref="H29:H30"/>
    <mergeCell ref="J29:J30"/>
    <mergeCell ref="L21:L22"/>
    <mergeCell ref="A23:A28"/>
    <mergeCell ref="B23:E28"/>
    <mergeCell ref="F23:F28"/>
    <mergeCell ref="G23:G28"/>
    <mergeCell ref="H23:H28"/>
    <mergeCell ref="J23:J28"/>
    <mergeCell ref="L23:L28"/>
    <mergeCell ref="L29:L30"/>
    <mergeCell ref="B31:E31"/>
    <mergeCell ref="B32:C32"/>
    <mergeCell ref="B33:C33"/>
    <mergeCell ref="B34:E34"/>
    <mergeCell ref="A36:L36"/>
    <mergeCell ref="A29:A30"/>
    <mergeCell ref="B29:E30"/>
    <mergeCell ref="F29:F30"/>
    <mergeCell ref="G29:G3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7"/>
  <sheetViews>
    <sheetView zoomScale="110" zoomScaleNormal="110" zoomScalePageLayoutView="0" workbookViewId="0" topLeftCell="A8">
      <selection activeCell="I35" sqref="I35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30819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4"/>
      <c r="B21" s="73"/>
      <c r="C21" s="74"/>
      <c r="D21" s="74"/>
      <c r="E21" s="75"/>
      <c r="F21" s="96"/>
      <c r="G21" s="44"/>
      <c r="H21" s="44"/>
      <c r="I21" s="6">
        <v>23367</v>
      </c>
      <c r="J21" s="44"/>
      <c r="K21" s="17">
        <v>41253</v>
      </c>
      <c r="L21" s="96"/>
    </row>
    <row r="22" spans="1:12" ht="18.75">
      <c r="A22" s="46">
        <v>6</v>
      </c>
      <c r="B22" s="64" t="s">
        <v>16</v>
      </c>
      <c r="C22" s="65"/>
      <c r="D22" s="65"/>
      <c r="E22" s="66"/>
      <c r="F22" s="61" t="s">
        <v>3</v>
      </c>
      <c r="G22" s="45">
        <v>500000</v>
      </c>
      <c r="H22" s="50">
        <v>8.09</v>
      </c>
      <c r="I22" s="6">
        <v>140000</v>
      </c>
      <c r="J22" s="52">
        <v>0</v>
      </c>
      <c r="K22" s="17" t="s">
        <v>29</v>
      </c>
      <c r="L22" s="90" t="s">
        <v>24</v>
      </c>
    </row>
    <row r="23" spans="1:12" ht="18.75">
      <c r="A23" s="48"/>
      <c r="B23" s="67"/>
      <c r="C23" s="68"/>
      <c r="D23" s="68"/>
      <c r="E23" s="69"/>
      <c r="F23" s="63"/>
      <c r="G23" s="49"/>
      <c r="H23" s="51"/>
      <c r="I23" s="6">
        <v>360000</v>
      </c>
      <c r="J23" s="44"/>
      <c r="K23" s="17" t="s">
        <v>30</v>
      </c>
      <c r="L23" s="91"/>
    </row>
    <row r="24" spans="1:12" ht="18.75">
      <c r="A24" s="46">
        <v>7</v>
      </c>
      <c r="B24" s="64" t="s">
        <v>17</v>
      </c>
      <c r="C24" s="65"/>
      <c r="D24" s="65"/>
      <c r="E24" s="66"/>
      <c r="F24" s="61" t="s">
        <v>3</v>
      </c>
      <c r="G24" s="45">
        <v>500000</v>
      </c>
      <c r="H24" s="42">
        <v>8.75</v>
      </c>
      <c r="I24" s="7">
        <v>60000</v>
      </c>
      <c r="J24" s="45">
        <v>0</v>
      </c>
      <c r="K24" s="17" t="s">
        <v>31</v>
      </c>
      <c r="L24" s="90" t="s">
        <v>25</v>
      </c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6">
        <v>140500</v>
      </c>
      <c r="J25" s="93"/>
      <c r="K25" s="17" t="s">
        <v>32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8">
        <v>65235</v>
      </c>
      <c r="J26" s="93"/>
      <c r="K26" s="17" t="s">
        <v>33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7">
        <v>22220</v>
      </c>
      <c r="J27" s="93"/>
      <c r="K27" s="17" t="s">
        <v>34</v>
      </c>
      <c r="L27" s="92"/>
    </row>
    <row r="28" spans="1:12" ht="18.75">
      <c r="A28" s="47"/>
      <c r="B28" s="70"/>
      <c r="C28" s="95"/>
      <c r="D28" s="95"/>
      <c r="E28" s="72"/>
      <c r="F28" s="62"/>
      <c r="G28" s="43"/>
      <c r="H28" s="43"/>
      <c r="I28" s="7">
        <v>143000</v>
      </c>
      <c r="J28" s="93"/>
      <c r="K28" s="17" t="s">
        <v>38</v>
      </c>
      <c r="L28" s="92"/>
    </row>
    <row r="29" spans="1:12" ht="18.75">
      <c r="A29" s="94"/>
      <c r="B29" s="73"/>
      <c r="C29" s="74"/>
      <c r="D29" s="74"/>
      <c r="E29" s="75"/>
      <c r="F29" s="96"/>
      <c r="G29" s="44"/>
      <c r="H29" s="44"/>
      <c r="I29" s="7">
        <v>69045</v>
      </c>
      <c r="J29" s="44"/>
      <c r="K29" s="17" t="s">
        <v>41</v>
      </c>
      <c r="L29" s="96"/>
    </row>
    <row r="30" spans="1:12" ht="18.75">
      <c r="A30" s="46">
        <v>8</v>
      </c>
      <c r="B30" s="64" t="s">
        <v>18</v>
      </c>
      <c r="C30" s="65"/>
      <c r="D30" s="65"/>
      <c r="E30" s="66"/>
      <c r="F30" s="61" t="s">
        <v>3</v>
      </c>
      <c r="G30" s="45">
        <v>150000</v>
      </c>
      <c r="H30" s="42">
        <v>9.647</v>
      </c>
      <c r="I30" s="7">
        <v>63120</v>
      </c>
      <c r="J30" s="45">
        <v>0</v>
      </c>
      <c r="K30" s="17">
        <v>41247</v>
      </c>
      <c r="L30" s="90" t="s">
        <v>26</v>
      </c>
    </row>
    <row r="31" spans="1:12" ht="18.75">
      <c r="A31" s="48"/>
      <c r="B31" s="73"/>
      <c r="C31" s="74"/>
      <c r="D31" s="74"/>
      <c r="E31" s="75"/>
      <c r="F31" s="63"/>
      <c r="G31" s="49"/>
      <c r="H31" s="100"/>
      <c r="I31" s="7">
        <v>86880</v>
      </c>
      <c r="J31" s="49"/>
      <c r="K31" s="17">
        <v>41249</v>
      </c>
      <c r="L31" s="91"/>
    </row>
    <row r="32" spans="1:12" ht="18.75">
      <c r="A32" s="14">
        <v>9</v>
      </c>
      <c r="B32" s="84" t="s">
        <v>19</v>
      </c>
      <c r="C32" s="81"/>
      <c r="D32" s="81"/>
      <c r="E32" s="81"/>
      <c r="F32" s="18" t="s">
        <v>2</v>
      </c>
      <c r="G32" s="7">
        <v>50000</v>
      </c>
      <c r="H32" s="9">
        <v>10.5</v>
      </c>
      <c r="I32" s="6">
        <v>0</v>
      </c>
      <c r="J32" s="6">
        <v>50000</v>
      </c>
      <c r="K32" s="16"/>
      <c r="L32" s="21" t="s">
        <v>26</v>
      </c>
    </row>
    <row r="33" spans="1:12" ht="18.75">
      <c r="A33" s="14">
        <v>10</v>
      </c>
      <c r="B33" s="76" t="s">
        <v>20</v>
      </c>
      <c r="C33" s="77"/>
      <c r="D33" s="13"/>
      <c r="E33" s="13"/>
      <c r="F33" s="18" t="s">
        <v>2</v>
      </c>
      <c r="G33" s="7">
        <v>141351.8</v>
      </c>
      <c r="H33" s="9">
        <v>10</v>
      </c>
      <c r="I33" s="6">
        <v>0</v>
      </c>
      <c r="J33" s="7">
        <v>141351.8</v>
      </c>
      <c r="K33" s="16"/>
      <c r="L33" s="21" t="s">
        <v>26</v>
      </c>
    </row>
    <row r="34" spans="1:12" ht="18.75">
      <c r="A34" s="14">
        <v>11</v>
      </c>
      <c r="B34" s="76" t="s">
        <v>49</v>
      </c>
      <c r="C34" s="99"/>
      <c r="D34" s="13"/>
      <c r="E34" s="13"/>
      <c r="F34" s="18" t="s">
        <v>2</v>
      </c>
      <c r="G34" s="7">
        <v>100000</v>
      </c>
      <c r="H34" s="9">
        <v>11</v>
      </c>
      <c r="I34" s="6">
        <v>0</v>
      </c>
      <c r="J34" s="7">
        <v>100000</v>
      </c>
      <c r="K34" s="16"/>
      <c r="L34" s="21" t="s">
        <v>26</v>
      </c>
    </row>
    <row r="35" spans="1:12" ht="18.75">
      <c r="A35" s="14"/>
      <c r="B35" s="87" t="s">
        <v>6</v>
      </c>
      <c r="C35" s="87"/>
      <c r="D35" s="87"/>
      <c r="E35" s="87"/>
      <c r="F35" s="19">
        <f>SUM(F9:F32)</f>
        <v>0</v>
      </c>
      <c r="G35" s="11">
        <f>SUM(G9:G34)</f>
        <v>2941351.8</v>
      </c>
      <c r="H35" s="12"/>
      <c r="I35" s="11">
        <f>SUM(I9:I34)</f>
        <v>1869181</v>
      </c>
      <c r="J35" s="11">
        <f>SUM(J9:J34)</f>
        <v>1072170.8</v>
      </c>
      <c r="K35" s="16"/>
      <c r="L35" s="14"/>
    </row>
    <row r="37" spans="1:12" ht="16.5" customHeigh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</sheetData>
  <sheetProtection/>
  <mergeCells count="54">
    <mergeCell ref="G14:G21"/>
    <mergeCell ref="H14:H21"/>
    <mergeCell ref="J14:J21"/>
    <mergeCell ref="L14:L21"/>
    <mergeCell ref="L30:L31"/>
    <mergeCell ref="J30:J31"/>
    <mergeCell ref="L22:L23"/>
    <mergeCell ref="L24:L29"/>
    <mergeCell ref="G22:G23"/>
    <mergeCell ref="H22:H23"/>
    <mergeCell ref="B32:E32"/>
    <mergeCell ref="B33:C33"/>
    <mergeCell ref="B34:C34"/>
    <mergeCell ref="B35:E35"/>
    <mergeCell ref="A37:L37"/>
    <mergeCell ref="A30:A31"/>
    <mergeCell ref="B30:E31"/>
    <mergeCell ref="F30:F31"/>
    <mergeCell ref="G30:G31"/>
    <mergeCell ref="H30:H31"/>
    <mergeCell ref="J22:J23"/>
    <mergeCell ref="A24:A29"/>
    <mergeCell ref="B24:E29"/>
    <mergeCell ref="F24:F29"/>
    <mergeCell ref="G24:G29"/>
    <mergeCell ref="H24:H29"/>
    <mergeCell ref="J24:J29"/>
    <mergeCell ref="A12:A13"/>
    <mergeCell ref="B12:E13"/>
    <mergeCell ref="F12:F13"/>
    <mergeCell ref="A22:A23"/>
    <mergeCell ref="B22:E23"/>
    <mergeCell ref="F22:F23"/>
    <mergeCell ref="F14:F21"/>
    <mergeCell ref="I5:I8"/>
    <mergeCell ref="J5:J8"/>
    <mergeCell ref="K5:K8"/>
    <mergeCell ref="L12:L13"/>
    <mergeCell ref="A14:A21"/>
    <mergeCell ref="B14:E21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8"/>
  <sheetViews>
    <sheetView zoomScale="110" zoomScaleNormal="110" zoomScalePageLayoutView="0" workbookViewId="0" topLeftCell="A11">
      <selection activeCell="L14" sqref="L14:L2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4600</v>
      </c>
      <c r="J20" s="43"/>
      <c r="K20" s="17">
        <v>41250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23367</v>
      </c>
      <c r="J21" s="43"/>
      <c r="K21" s="17">
        <v>41253</v>
      </c>
      <c r="L21" s="98"/>
    </row>
    <row r="22" spans="1:12" ht="18.75">
      <c r="A22" s="94"/>
      <c r="B22" s="73"/>
      <c r="C22" s="74"/>
      <c r="D22" s="74"/>
      <c r="E22" s="75"/>
      <c r="F22" s="96"/>
      <c r="G22" s="44"/>
      <c r="H22" s="44"/>
      <c r="I22" s="6">
        <v>30819</v>
      </c>
      <c r="J22" s="44"/>
      <c r="K22" s="17">
        <v>41254</v>
      </c>
      <c r="L22" s="96"/>
    </row>
    <row r="23" spans="1:12" ht="18.75">
      <c r="A23" s="46">
        <v>6</v>
      </c>
      <c r="B23" s="64" t="s">
        <v>16</v>
      </c>
      <c r="C23" s="65"/>
      <c r="D23" s="65"/>
      <c r="E23" s="66"/>
      <c r="F23" s="61" t="s">
        <v>3</v>
      </c>
      <c r="G23" s="45">
        <v>500000</v>
      </c>
      <c r="H23" s="50">
        <v>8.09</v>
      </c>
      <c r="I23" s="6">
        <v>140000</v>
      </c>
      <c r="J23" s="52">
        <v>0</v>
      </c>
      <c r="K23" s="17" t="s">
        <v>29</v>
      </c>
      <c r="L23" s="90" t="s">
        <v>24</v>
      </c>
    </row>
    <row r="24" spans="1:12" ht="18.75">
      <c r="A24" s="48"/>
      <c r="B24" s="67"/>
      <c r="C24" s="68"/>
      <c r="D24" s="68"/>
      <c r="E24" s="69"/>
      <c r="F24" s="63"/>
      <c r="G24" s="49"/>
      <c r="H24" s="51"/>
      <c r="I24" s="6">
        <v>360000</v>
      </c>
      <c r="J24" s="44"/>
      <c r="K24" s="17" t="s">
        <v>30</v>
      </c>
      <c r="L24" s="91"/>
    </row>
    <row r="25" spans="1:12" ht="18.75">
      <c r="A25" s="46">
        <v>7</v>
      </c>
      <c r="B25" s="64" t="s">
        <v>17</v>
      </c>
      <c r="C25" s="65"/>
      <c r="D25" s="65"/>
      <c r="E25" s="66"/>
      <c r="F25" s="61" t="s">
        <v>3</v>
      </c>
      <c r="G25" s="45">
        <v>500000</v>
      </c>
      <c r="H25" s="42">
        <v>8.75</v>
      </c>
      <c r="I25" s="7">
        <v>60000</v>
      </c>
      <c r="J25" s="45">
        <v>0</v>
      </c>
      <c r="K25" s="17" t="s">
        <v>31</v>
      </c>
      <c r="L25" s="90" t="s">
        <v>25</v>
      </c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6">
        <v>140500</v>
      </c>
      <c r="J26" s="93"/>
      <c r="K26" s="17" t="s">
        <v>32</v>
      </c>
      <c r="L26" s="92"/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8">
        <v>65235</v>
      </c>
      <c r="J27" s="93"/>
      <c r="K27" s="17" t="s">
        <v>33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7">
        <v>22220</v>
      </c>
      <c r="J28" s="93"/>
      <c r="K28" s="17" t="s">
        <v>34</v>
      </c>
      <c r="L28" s="92"/>
    </row>
    <row r="29" spans="1:12" ht="18.75">
      <c r="A29" s="47"/>
      <c r="B29" s="70"/>
      <c r="C29" s="95"/>
      <c r="D29" s="95"/>
      <c r="E29" s="72"/>
      <c r="F29" s="62"/>
      <c r="G29" s="43"/>
      <c r="H29" s="43"/>
      <c r="I29" s="7">
        <v>143000</v>
      </c>
      <c r="J29" s="93"/>
      <c r="K29" s="17" t="s">
        <v>38</v>
      </c>
      <c r="L29" s="92"/>
    </row>
    <row r="30" spans="1:12" ht="18.75">
      <c r="A30" s="94"/>
      <c r="B30" s="73"/>
      <c r="C30" s="74"/>
      <c r="D30" s="74"/>
      <c r="E30" s="75"/>
      <c r="F30" s="96"/>
      <c r="G30" s="44"/>
      <c r="H30" s="44"/>
      <c r="I30" s="7">
        <v>69045</v>
      </c>
      <c r="J30" s="44"/>
      <c r="K30" s="17" t="s">
        <v>41</v>
      </c>
      <c r="L30" s="96"/>
    </row>
    <row r="31" spans="1:12" ht="18.75">
      <c r="A31" s="46">
        <v>8</v>
      </c>
      <c r="B31" s="64" t="s">
        <v>18</v>
      </c>
      <c r="C31" s="65"/>
      <c r="D31" s="65"/>
      <c r="E31" s="66"/>
      <c r="F31" s="61" t="s">
        <v>3</v>
      </c>
      <c r="G31" s="45">
        <v>150000</v>
      </c>
      <c r="H31" s="42">
        <v>9.647</v>
      </c>
      <c r="I31" s="7">
        <v>63120</v>
      </c>
      <c r="J31" s="45">
        <v>0</v>
      </c>
      <c r="K31" s="17">
        <v>41247</v>
      </c>
      <c r="L31" s="90" t="s">
        <v>26</v>
      </c>
    </row>
    <row r="32" spans="1:12" ht="18.75">
      <c r="A32" s="48"/>
      <c r="B32" s="73"/>
      <c r="C32" s="74"/>
      <c r="D32" s="74"/>
      <c r="E32" s="75"/>
      <c r="F32" s="63"/>
      <c r="G32" s="49"/>
      <c r="H32" s="100"/>
      <c r="I32" s="7">
        <v>86880</v>
      </c>
      <c r="J32" s="49"/>
      <c r="K32" s="17">
        <v>41249</v>
      </c>
      <c r="L32" s="91"/>
    </row>
    <row r="33" spans="1:12" ht="18.75">
      <c r="A33" s="14">
        <v>9</v>
      </c>
      <c r="B33" s="84" t="s">
        <v>19</v>
      </c>
      <c r="C33" s="81"/>
      <c r="D33" s="81"/>
      <c r="E33" s="81"/>
      <c r="F33" s="18" t="s">
        <v>2</v>
      </c>
      <c r="G33" s="7">
        <v>50000</v>
      </c>
      <c r="H33" s="9">
        <v>10.5</v>
      </c>
      <c r="I33" s="6">
        <v>0</v>
      </c>
      <c r="J33" s="6">
        <v>50000</v>
      </c>
      <c r="K33" s="16"/>
      <c r="L33" s="21" t="s">
        <v>26</v>
      </c>
    </row>
    <row r="34" spans="1:12" ht="18.75">
      <c r="A34" s="14">
        <v>10</v>
      </c>
      <c r="B34" s="76" t="s">
        <v>20</v>
      </c>
      <c r="C34" s="77"/>
      <c r="D34" s="13"/>
      <c r="E34" s="13"/>
      <c r="F34" s="18" t="s">
        <v>2</v>
      </c>
      <c r="G34" s="7">
        <v>141351.8</v>
      </c>
      <c r="H34" s="9">
        <v>10</v>
      </c>
      <c r="I34" s="6">
        <v>0</v>
      </c>
      <c r="J34" s="7">
        <v>141351.8</v>
      </c>
      <c r="K34" s="16"/>
      <c r="L34" s="21" t="s">
        <v>26</v>
      </c>
    </row>
    <row r="35" spans="1:12" ht="18.75">
      <c r="A35" s="14">
        <v>11</v>
      </c>
      <c r="B35" s="76" t="s">
        <v>49</v>
      </c>
      <c r="C35" s="99"/>
      <c r="D35" s="13"/>
      <c r="E35" s="13"/>
      <c r="F35" s="18" t="s">
        <v>2</v>
      </c>
      <c r="G35" s="7">
        <v>100000</v>
      </c>
      <c r="H35" s="9">
        <v>11</v>
      </c>
      <c r="I35" s="6">
        <v>0</v>
      </c>
      <c r="J35" s="7">
        <v>100000</v>
      </c>
      <c r="K35" s="16"/>
      <c r="L35" s="21" t="s">
        <v>26</v>
      </c>
    </row>
    <row r="36" spans="1:12" ht="18.75">
      <c r="A36" s="14"/>
      <c r="B36" s="87" t="s">
        <v>6</v>
      </c>
      <c r="C36" s="87"/>
      <c r="D36" s="87"/>
      <c r="E36" s="87"/>
      <c r="F36" s="19">
        <f>SUM(F9:F33)</f>
        <v>0</v>
      </c>
      <c r="G36" s="11">
        <f>SUM(G9:G35)</f>
        <v>2941351.8</v>
      </c>
      <c r="H36" s="12"/>
      <c r="I36" s="11">
        <f>SUM(I9:I35)</f>
        <v>1900000</v>
      </c>
      <c r="J36" s="11">
        <f>SUM(J9:J35)</f>
        <v>1041351.8</v>
      </c>
      <c r="K36" s="16"/>
      <c r="L36" s="14"/>
    </row>
    <row r="38" spans="1:12" ht="16.5" customHeight="1">
      <c r="A38" s="85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</sheetData>
  <sheetProtection/>
  <mergeCells count="54">
    <mergeCell ref="G14:G22"/>
    <mergeCell ref="H14:H22"/>
    <mergeCell ref="J14:J22"/>
    <mergeCell ref="L14:L22"/>
    <mergeCell ref="L31:L32"/>
    <mergeCell ref="J31:J32"/>
    <mergeCell ref="L23:L24"/>
    <mergeCell ref="L25:L30"/>
    <mergeCell ref="G23:G24"/>
    <mergeCell ref="H23:H24"/>
    <mergeCell ref="B33:E33"/>
    <mergeCell ref="B34:C34"/>
    <mergeCell ref="B35:C35"/>
    <mergeCell ref="B36:E36"/>
    <mergeCell ref="A38:L38"/>
    <mergeCell ref="A31:A32"/>
    <mergeCell ref="B31:E32"/>
    <mergeCell ref="F31:F32"/>
    <mergeCell ref="G31:G32"/>
    <mergeCell ref="H31:H32"/>
    <mergeCell ref="J23:J24"/>
    <mergeCell ref="A25:A30"/>
    <mergeCell ref="B25:E30"/>
    <mergeCell ref="F25:F30"/>
    <mergeCell ref="G25:G30"/>
    <mergeCell ref="H25:H30"/>
    <mergeCell ref="J25:J30"/>
    <mergeCell ref="A12:A13"/>
    <mergeCell ref="B12:E13"/>
    <mergeCell ref="F12:F13"/>
    <mergeCell ref="A23:A24"/>
    <mergeCell ref="B23:E24"/>
    <mergeCell ref="F23:F24"/>
    <mergeCell ref="F14:F22"/>
    <mergeCell ref="I5:I8"/>
    <mergeCell ref="J5:J8"/>
    <mergeCell ref="K5:K8"/>
    <mergeCell ref="L12:L13"/>
    <mergeCell ref="A14:A22"/>
    <mergeCell ref="B14:E22"/>
    <mergeCell ref="L5:L8"/>
    <mergeCell ref="B9:E9"/>
    <mergeCell ref="B10:E10"/>
    <mergeCell ref="B11:E11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9"/>
  <sheetViews>
    <sheetView zoomScale="110" zoomScaleNormal="110" zoomScalePageLayoutView="0" workbookViewId="0" topLeftCell="A11">
      <selection activeCell="I11" sqref="I11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235920</v>
      </c>
      <c r="K11" s="16" t="s">
        <v>57</v>
      </c>
      <c r="L11" s="90" t="s">
        <v>21</v>
      </c>
    </row>
    <row r="12" spans="1:12" ht="18.75">
      <c r="A12" s="94"/>
      <c r="B12" s="73"/>
      <c r="C12" s="74"/>
      <c r="D12" s="74"/>
      <c r="E12" s="75"/>
      <c r="F12" s="96"/>
      <c r="G12" s="44"/>
      <c r="H12" s="44"/>
      <c r="I12" s="6"/>
      <c r="J12" s="44"/>
      <c r="K12" s="16"/>
      <c r="L12" s="96"/>
    </row>
    <row r="13" spans="1:12" ht="18.75">
      <c r="A13" s="88">
        <v>4</v>
      </c>
      <c r="B13" s="78" t="s">
        <v>14</v>
      </c>
      <c r="C13" s="79"/>
      <c r="D13" s="79"/>
      <c r="E13" s="80"/>
      <c r="F13" s="61" t="s">
        <v>3</v>
      </c>
      <c r="G13" s="45">
        <v>250000</v>
      </c>
      <c r="H13" s="50">
        <v>9.625</v>
      </c>
      <c r="I13" s="6">
        <v>100000</v>
      </c>
      <c r="J13" s="52">
        <v>0</v>
      </c>
      <c r="K13" s="17" t="s">
        <v>27</v>
      </c>
      <c r="L13" s="90" t="s">
        <v>21</v>
      </c>
    </row>
    <row r="14" spans="1:12" ht="18.75">
      <c r="A14" s="89"/>
      <c r="B14" s="73"/>
      <c r="C14" s="74"/>
      <c r="D14" s="74"/>
      <c r="E14" s="75"/>
      <c r="F14" s="63"/>
      <c r="G14" s="44"/>
      <c r="H14" s="51"/>
      <c r="I14" s="6">
        <v>150000</v>
      </c>
      <c r="J14" s="44"/>
      <c r="K14" s="17" t="s">
        <v>39</v>
      </c>
      <c r="L14" s="91"/>
    </row>
    <row r="15" spans="1:12" ht="18.75">
      <c r="A15" s="46">
        <v>5</v>
      </c>
      <c r="B15" s="64" t="s">
        <v>15</v>
      </c>
      <c r="C15" s="65"/>
      <c r="D15" s="65"/>
      <c r="E15" s="66"/>
      <c r="F15" s="61" t="s">
        <v>3</v>
      </c>
      <c r="G15" s="45">
        <v>500000</v>
      </c>
      <c r="H15" s="50">
        <v>8.26</v>
      </c>
      <c r="I15" s="6">
        <v>50000</v>
      </c>
      <c r="J15" s="52">
        <v>0</v>
      </c>
      <c r="K15" s="17" t="s">
        <v>28</v>
      </c>
      <c r="L15" s="90" t="s">
        <v>23</v>
      </c>
    </row>
    <row r="16" spans="1:12" ht="18.75">
      <c r="A16" s="47"/>
      <c r="B16" s="70"/>
      <c r="C16" s="71"/>
      <c r="D16" s="71"/>
      <c r="E16" s="72"/>
      <c r="F16" s="62"/>
      <c r="G16" s="82"/>
      <c r="H16" s="83"/>
      <c r="I16" s="6">
        <v>88812</v>
      </c>
      <c r="J16" s="59"/>
      <c r="K16" s="17" t="s">
        <v>41</v>
      </c>
      <c r="L16" s="92"/>
    </row>
    <row r="17" spans="1:12" ht="18.75">
      <c r="A17" s="47"/>
      <c r="B17" s="70"/>
      <c r="C17" s="95"/>
      <c r="D17" s="95"/>
      <c r="E17" s="72"/>
      <c r="F17" s="62"/>
      <c r="G17" s="82"/>
      <c r="H17" s="83"/>
      <c r="I17" s="6">
        <v>35906</v>
      </c>
      <c r="J17" s="59"/>
      <c r="K17" s="17" t="s">
        <v>44</v>
      </c>
      <c r="L17" s="92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50058</v>
      </c>
      <c r="J18" s="43"/>
      <c r="K18" s="17" t="s">
        <v>46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17194</v>
      </c>
      <c r="J19" s="43"/>
      <c r="K19" s="17">
        <v>41243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199244</v>
      </c>
      <c r="J20" s="43"/>
      <c r="K20" s="17">
        <v>41246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4600</v>
      </c>
      <c r="J21" s="43"/>
      <c r="K21" s="17">
        <v>41250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23367</v>
      </c>
      <c r="J22" s="43"/>
      <c r="K22" s="17">
        <v>41253</v>
      </c>
      <c r="L22" s="98"/>
    </row>
    <row r="23" spans="1:12" ht="18.75">
      <c r="A23" s="94"/>
      <c r="B23" s="73"/>
      <c r="C23" s="74"/>
      <c r="D23" s="74"/>
      <c r="E23" s="75"/>
      <c r="F23" s="96"/>
      <c r="G23" s="44"/>
      <c r="H23" s="44"/>
      <c r="I23" s="6">
        <v>30819</v>
      </c>
      <c r="J23" s="44"/>
      <c r="K23" s="17">
        <v>41254</v>
      </c>
      <c r="L23" s="96"/>
    </row>
    <row r="24" spans="1:12" ht="18.75">
      <c r="A24" s="46">
        <v>6</v>
      </c>
      <c r="B24" s="64" t="s">
        <v>16</v>
      </c>
      <c r="C24" s="65"/>
      <c r="D24" s="65"/>
      <c r="E24" s="66"/>
      <c r="F24" s="61" t="s">
        <v>3</v>
      </c>
      <c r="G24" s="45">
        <v>500000</v>
      </c>
      <c r="H24" s="50">
        <v>8.09</v>
      </c>
      <c r="I24" s="6">
        <v>140000</v>
      </c>
      <c r="J24" s="52">
        <v>0</v>
      </c>
      <c r="K24" s="17" t="s">
        <v>29</v>
      </c>
      <c r="L24" s="90" t="s">
        <v>24</v>
      </c>
    </row>
    <row r="25" spans="1:12" ht="18.75">
      <c r="A25" s="48"/>
      <c r="B25" s="67"/>
      <c r="C25" s="68"/>
      <c r="D25" s="68"/>
      <c r="E25" s="69"/>
      <c r="F25" s="63"/>
      <c r="G25" s="49"/>
      <c r="H25" s="51"/>
      <c r="I25" s="6">
        <v>360000</v>
      </c>
      <c r="J25" s="44"/>
      <c r="K25" s="17" t="s">
        <v>30</v>
      </c>
      <c r="L25" s="91"/>
    </row>
    <row r="26" spans="1:12" ht="18.75">
      <c r="A26" s="46">
        <v>7</v>
      </c>
      <c r="B26" s="64" t="s">
        <v>17</v>
      </c>
      <c r="C26" s="65"/>
      <c r="D26" s="65"/>
      <c r="E26" s="66"/>
      <c r="F26" s="61" t="s">
        <v>3</v>
      </c>
      <c r="G26" s="45">
        <v>500000</v>
      </c>
      <c r="H26" s="42">
        <v>8.75</v>
      </c>
      <c r="I26" s="7">
        <v>60000</v>
      </c>
      <c r="J26" s="45">
        <v>0</v>
      </c>
      <c r="K26" s="17" t="s">
        <v>31</v>
      </c>
      <c r="L26" s="90" t="s">
        <v>25</v>
      </c>
    </row>
    <row r="27" spans="1:12" ht="18.75">
      <c r="A27" s="47"/>
      <c r="B27" s="70"/>
      <c r="C27" s="71"/>
      <c r="D27" s="71"/>
      <c r="E27" s="72"/>
      <c r="F27" s="62"/>
      <c r="G27" s="43"/>
      <c r="H27" s="43"/>
      <c r="I27" s="6">
        <v>140500</v>
      </c>
      <c r="J27" s="93"/>
      <c r="K27" s="17" t="s">
        <v>32</v>
      </c>
      <c r="L27" s="92"/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8">
        <v>65235</v>
      </c>
      <c r="J28" s="93"/>
      <c r="K28" s="17" t="s">
        <v>33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7">
        <v>22220</v>
      </c>
      <c r="J29" s="93"/>
      <c r="K29" s="17" t="s">
        <v>34</v>
      </c>
      <c r="L29" s="92"/>
    </row>
    <row r="30" spans="1:12" ht="18.75">
      <c r="A30" s="47"/>
      <c r="B30" s="70"/>
      <c r="C30" s="95"/>
      <c r="D30" s="95"/>
      <c r="E30" s="72"/>
      <c r="F30" s="62"/>
      <c r="G30" s="43"/>
      <c r="H30" s="43"/>
      <c r="I30" s="7">
        <v>143000</v>
      </c>
      <c r="J30" s="93"/>
      <c r="K30" s="17" t="s">
        <v>38</v>
      </c>
      <c r="L30" s="92"/>
    </row>
    <row r="31" spans="1:12" ht="18.75">
      <c r="A31" s="94"/>
      <c r="B31" s="73"/>
      <c r="C31" s="74"/>
      <c r="D31" s="74"/>
      <c r="E31" s="75"/>
      <c r="F31" s="96"/>
      <c r="G31" s="44"/>
      <c r="H31" s="44"/>
      <c r="I31" s="7">
        <v>69045</v>
      </c>
      <c r="J31" s="44"/>
      <c r="K31" s="17" t="s">
        <v>41</v>
      </c>
      <c r="L31" s="96"/>
    </row>
    <row r="32" spans="1:12" ht="18.75">
      <c r="A32" s="46">
        <v>8</v>
      </c>
      <c r="B32" s="64" t="s">
        <v>18</v>
      </c>
      <c r="C32" s="65"/>
      <c r="D32" s="65"/>
      <c r="E32" s="66"/>
      <c r="F32" s="61" t="s">
        <v>3</v>
      </c>
      <c r="G32" s="45">
        <v>150000</v>
      </c>
      <c r="H32" s="42">
        <v>9.647</v>
      </c>
      <c r="I32" s="7">
        <v>63120</v>
      </c>
      <c r="J32" s="45">
        <v>0</v>
      </c>
      <c r="K32" s="17">
        <v>41247</v>
      </c>
      <c r="L32" s="90" t="s">
        <v>26</v>
      </c>
    </row>
    <row r="33" spans="1:12" ht="18.75">
      <c r="A33" s="48"/>
      <c r="B33" s="73"/>
      <c r="C33" s="74"/>
      <c r="D33" s="74"/>
      <c r="E33" s="75"/>
      <c r="F33" s="63"/>
      <c r="G33" s="49"/>
      <c r="H33" s="100"/>
      <c r="I33" s="7">
        <v>86880</v>
      </c>
      <c r="J33" s="49"/>
      <c r="K33" s="17">
        <v>41249</v>
      </c>
      <c r="L33" s="91"/>
    </row>
    <row r="34" spans="1:12" ht="18.75">
      <c r="A34" s="14">
        <v>9</v>
      </c>
      <c r="B34" s="84" t="s">
        <v>19</v>
      </c>
      <c r="C34" s="81"/>
      <c r="D34" s="81"/>
      <c r="E34" s="81"/>
      <c r="F34" s="18" t="s">
        <v>2</v>
      </c>
      <c r="G34" s="7">
        <v>50000</v>
      </c>
      <c r="H34" s="9">
        <v>10.5</v>
      </c>
      <c r="I34" s="6">
        <v>0</v>
      </c>
      <c r="J34" s="6">
        <v>50000</v>
      </c>
      <c r="K34" s="16"/>
      <c r="L34" s="21" t="s">
        <v>26</v>
      </c>
    </row>
    <row r="35" spans="1:12" ht="18.75">
      <c r="A35" s="14">
        <v>10</v>
      </c>
      <c r="B35" s="76" t="s">
        <v>20</v>
      </c>
      <c r="C35" s="77"/>
      <c r="D35" s="13"/>
      <c r="E35" s="13"/>
      <c r="F35" s="18" t="s">
        <v>2</v>
      </c>
      <c r="G35" s="7">
        <v>141351.8</v>
      </c>
      <c r="H35" s="9">
        <v>10</v>
      </c>
      <c r="I35" s="6">
        <v>0</v>
      </c>
      <c r="J35" s="7">
        <v>141351.8</v>
      </c>
      <c r="K35" s="16"/>
      <c r="L35" s="21" t="s">
        <v>26</v>
      </c>
    </row>
    <row r="36" spans="1:12" ht="18.75">
      <c r="A36" s="14">
        <v>11</v>
      </c>
      <c r="B36" s="76" t="s">
        <v>49</v>
      </c>
      <c r="C36" s="99"/>
      <c r="D36" s="13"/>
      <c r="E36" s="13"/>
      <c r="F36" s="18" t="s">
        <v>2</v>
      </c>
      <c r="G36" s="7">
        <v>100000</v>
      </c>
      <c r="H36" s="9">
        <v>11</v>
      </c>
      <c r="I36" s="6">
        <v>0</v>
      </c>
      <c r="J36" s="7">
        <v>100000</v>
      </c>
      <c r="K36" s="16"/>
      <c r="L36" s="21" t="s">
        <v>26</v>
      </c>
    </row>
    <row r="37" spans="1:12" ht="18.75">
      <c r="A37" s="14"/>
      <c r="B37" s="87" t="s">
        <v>6</v>
      </c>
      <c r="C37" s="87"/>
      <c r="D37" s="87"/>
      <c r="E37" s="87"/>
      <c r="F37" s="19">
        <f>SUM(F9:F34)</f>
        <v>0</v>
      </c>
      <c r="G37" s="11">
        <f>SUM(G9:G36)</f>
        <v>2941351.8</v>
      </c>
      <c r="H37" s="12"/>
      <c r="I37" s="11">
        <f>SUM(I9:I36)</f>
        <v>1914080</v>
      </c>
      <c r="J37" s="11">
        <f>SUM(J9:J36)</f>
        <v>1027271.8</v>
      </c>
      <c r="K37" s="16"/>
      <c r="L37" s="14"/>
    </row>
    <row r="39" spans="1:12" ht="16.5" customHeight="1">
      <c r="A39" s="85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</sheetData>
  <sheetProtection/>
  <mergeCells count="60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11:L12"/>
    <mergeCell ref="A13:A14"/>
    <mergeCell ref="B13:E14"/>
    <mergeCell ref="F13:F14"/>
    <mergeCell ref="G13:G14"/>
    <mergeCell ref="H13:H14"/>
    <mergeCell ref="J13:J14"/>
    <mergeCell ref="A11:A12"/>
    <mergeCell ref="B11:E12"/>
    <mergeCell ref="F11:F12"/>
    <mergeCell ref="J24:J25"/>
    <mergeCell ref="G15:G23"/>
    <mergeCell ref="H15:H23"/>
    <mergeCell ref="J15:J23"/>
    <mergeCell ref="L5:L8"/>
    <mergeCell ref="B9:E9"/>
    <mergeCell ref="B10:E10"/>
    <mergeCell ref="L13:L14"/>
    <mergeCell ref="L15:L23"/>
    <mergeCell ref="J11:J12"/>
    <mergeCell ref="L24:L25"/>
    <mergeCell ref="A26:A31"/>
    <mergeCell ref="B26:E31"/>
    <mergeCell ref="F26:F31"/>
    <mergeCell ref="G26:G31"/>
    <mergeCell ref="A24:A25"/>
    <mergeCell ref="B24:E25"/>
    <mergeCell ref="F24:F25"/>
    <mergeCell ref="G24:G25"/>
    <mergeCell ref="H24:H25"/>
    <mergeCell ref="J26:J31"/>
    <mergeCell ref="L26:L31"/>
    <mergeCell ref="L32:L33"/>
    <mergeCell ref="B34:E34"/>
    <mergeCell ref="B35:C35"/>
    <mergeCell ref="A15:A23"/>
    <mergeCell ref="B15:E23"/>
    <mergeCell ref="F15:F23"/>
    <mergeCell ref="H32:H33"/>
    <mergeCell ref="J32:J33"/>
    <mergeCell ref="G11:G12"/>
    <mergeCell ref="H11:H12"/>
    <mergeCell ref="B36:C36"/>
    <mergeCell ref="H26:H31"/>
    <mergeCell ref="B37:E37"/>
    <mergeCell ref="A39:L39"/>
    <mergeCell ref="A32:A33"/>
    <mergeCell ref="B32:E33"/>
    <mergeCell ref="F32:F33"/>
    <mergeCell ref="G32:G33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2">
      <selection activeCell="H11" sqref="H11:H1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5" customHeight="1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 customHeight="1">
      <c r="A3" s="57" t="s">
        <v>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 hidden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46">
        <v>3</v>
      </c>
      <c r="B11" s="78" t="s">
        <v>14</v>
      </c>
      <c r="C11" s="79"/>
      <c r="D11" s="79"/>
      <c r="E11" s="80"/>
      <c r="F11" s="61" t="s">
        <v>2</v>
      </c>
      <c r="G11" s="45">
        <v>250000</v>
      </c>
      <c r="H11" s="50">
        <v>9.68</v>
      </c>
      <c r="I11" s="6">
        <v>14080</v>
      </c>
      <c r="J11" s="52">
        <v>197896</v>
      </c>
      <c r="K11" s="16" t="s">
        <v>57</v>
      </c>
      <c r="L11" s="90" t="s">
        <v>21</v>
      </c>
    </row>
    <row r="12" spans="1:12" ht="18.75">
      <c r="A12" s="97"/>
      <c r="B12" s="70"/>
      <c r="C12" s="95"/>
      <c r="D12" s="95"/>
      <c r="E12" s="72"/>
      <c r="F12" s="98"/>
      <c r="G12" s="43"/>
      <c r="H12" s="43"/>
      <c r="I12" s="6">
        <v>24133</v>
      </c>
      <c r="J12" s="43"/>
      <c r="K12" s="16" t="s">
        <v>59</v>
      </c>
      <c r="L12" s="98"/>
    </row>
    <row r="13" spans="1:12" ht="18.75">
      <c r="A13" s="94"/>
      <c r="B13" s="73"/>
      <c r="C13" s="74"/>
      <c r="D13" s="74"/>
      <c r="E13" s="75"/>
      <c r="F13" s="96"/>
      <c r="G13" s="44"/>
      <c r="H13" s="44"/>
      <c r="I13" s="6">
        <v>13891</v>
      </c>
      <c r="J13" s="44"/>
      <c r="K13" s="16" t="s">
        <v>59</v>
      </c>
      <c r="L13" s="96"/>
    </row>
    <row r="14" spans="1:12" ht="18.75">
      <c r="A14" s="88">
        <v>4</v>
      </c>
      <c r="B14" s="78" t="s">
        <v>14</v>
      </c>
      <c r="C14" s="79"/>
      <c r="D14" s="79"/>
      <c r="E14" s="80"/>
      <c r="F14" s="61" t="s">
        <v>3</v>
      </c>
      <c r="G14" s="45">
        <v>250000</v>
      </c>
      <c r="H14" s="50">
        <v>9.625</v>
      </c>
      <c r="I14" s="6">
        <v>100000</v>
      </c>
      <c r="J14" s="52">
        <v>0</v>
      </c>
      <c r="K14" s="17" t="s">
        <v>27</v>
      </c>
      <c r="L14" s="90" t="s">
        <v>21</v>
      </c>
    </row>
    <row r="15" spans="1:12" ht="18.75">
      <c r="A15" s="89"/>
      <c r="B15" s="73"/>
      <c r="C15" s="74"/>
      <c r="D15" s="74"/>
      <c r="E15" s="75"/>
      <c r="F15" s="63"/>
      <c r="G15" s="44"/>
      <c r="H15" s="51"/>
      <c r="I15" s="6">
        <v>150000</v>
      </c>
      <c r="J15" s="44"/>
      <c r="K15" s="17" t="s">
        <v>39</v>
      </c>
      <c r="L15" s="91"/>
    </row>
    <row r="16" spans="1:12" ht="18.75">
      <c r="A16" s="46">
        <v>5</v>
      </c>
      <c r="B16" s="64" t="s">
        <v>15</v>
      </c>
      <c r="C16" s="65"/>
      <c r="D16" s="65"/>
      <c r="E16" s="66"/>
      <c r="F16" s="61" t="s">
        <v>3</v>
      </c>
      <c r="G16" s="45">
        <v>500000</v>
      </c>
      <c r="H16" s="50">
        <v>8.26</v>
      </c>
      <c r="I16" s="6">
        <v>50000</v>
      </c>
      <c r="J16" s="52">
        <v>0</v>
      </c>
      <c r="K16" s="17" t="s">
        <v>28</v>
      </c>
      <c r="L16" s="90" t="s">
        <v>23</v>
      </c>
    </row>
    <row r="17" spans="1:12" ht="18.75">
      <c r="A17" s="47"/>
      <c r="B17" s="70"/>
      <c r="C17" s="71"/>
      <c r="D17" s="71"/>
      <c r="E17" s="72"/>
      <c r="F17" s="62"/>
      <c r="G17" s="82"/>
      <c r="H17" s="83"/>
      <c r="I17" s="6">
        <v>88812</v>
      </c>
      <c r="J17" s="59"/>
      <c r="K17" s="17" t="s">
        <v>41</v>
      </c>
      <c r="L17" s="92"/>
    </row>
    <row r="18" spans="1:12" ht="18.75">
      <c r="A18" s="47"/>
      <c r="B18" s="70"/>
      <c r="C18" s="95"/>
      <c r="D18" s="95"/>
      <c r="E18" s="72"/>
      <c r="F18" s="62"/>
      <c r="G18" s="82"/>
      <c r="H18" s="83"/>
      <c r="I18" s="6">
        <v>35906</v>
      </c>
      <c r="J18" s="59"/>
      <c r="K18" s="17" t="s">
        <v>44</v>
      </c>
      <c r="L18" s="92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50058</v>
      </c>
      <c r="J19" s="43"/>
      <c r="K19" s="17" t="s">
        <v>46</v>
      </c>
      <c r="L19" s="98"/>
    </row>
    <row r="20" spans="1:12" ht="18.75">
      <c r="A20" s="97"/>
      <c r="B20" s="70"/>
      <c r="C20" s="95"/>
      <c r="D20" s="95"/>
      <c r="E20" s="72"/>
      <c r="F20" s="98"/>
      <c r="G20" s="43"/>
      <c r="H20" s="43"/>
      <c r="I20" s="6">
        <v>17194</v>
      </c>
      <c r="J20" s="43"/>
      <c r="K20" s="17">
        <v>41243</v>
      </c>
      <c r="L20" s="98"/>
    </row>
    <row r="21" spans="1:12" ht="18.75">
      <c r="A21" s="97"/>
      <c r="B21" s="70"/>
      <c r="C21" s="95"/>
      <c r="D21" s="95"/>
      <c r="E21" s="72"/>
      <c r="F21" s="98"/>
      <c r="G21" s="43"/>
      <c r="H21" s="43"/>
      <c r="I21" s="6">
        <v>199244</v>
      </c>
      <c r="J21" s="43"/>
      <c r="K21" s="17">
        <v>41246</v>
      </c>
      <c r="L21" s="98"/>
    </row>
    <row r="22" spans="1:12" ht="18.75">
      <c r="A22" s="97"/>
      <c r="B22" s="70"/>
      <c r="C22" s="95"/>
      <c r="D22" s="95"/>
      <c r="E22" s="72"/>
      <c r="F22" s="98"/>
      <c r="G22" s="43"/>
      <c r="H22" s="43"/>
      <c r="I22" s="6">
        <v>4600</v>
      </c>
      <c r="J22" s="43"/>
      <c r="K22" s="17">
        <v>41250</v>
      </c>
      <c r="L22" s="98"/>
    </row>
    <row r="23" spans="1:12" ht="18.75">
      <c r="A23" s="97"/>
      <c r="B23" s="70"/>
      <c r="C23" s="95"/>
      <c r="D23" s="95"/>
      <c r="E23" s="72"/>
      <c r="F23" s="98"/>
      <c r="G23" s="43"/>
      <c r="H23" s="43"/>
      <c r="I23" s="6">
        <v>23367</v>
      </c>
      <c r="J23" s="43"/>
      <c r="K23" s="17">
        <v>41253</v>
      </c>
      <c r="L23" s="98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6">
        <v>30819</v>
      </c>
      <c r="J24" s="44"/>
      <c r="K24" s="17">
        <v>41254</v>
      </c>
      <c r="L24" s="96"/>
    </row>
    <row r="25" spans="1:12" ht="18.75">
      <c r="A25" s="46">
        <v>6</v>
      </c>
      <c r="B25" s="64" t="s">
        <v>16</v>
      </c>
      <c r="C25" s="65"/>
      <c r="D25" s="65"/>
      <c r="E25" s="66"/>
      <c r="F25" s="61" t="s">
        <v>3</v>
      </c>
      <c r="G25" s="45">
        <v>500000</v>
      </c>
      <c r="H25" s="50">
        <v>8.09</v>
      </c>
      <c r="I25" s="6">
        <v>140000</v>
      </c>
      <c r="J25" s="52">
        <v>0</v>
      </c>
      <c r="K25" s="17" t="s">
        <v>29</v>
      </c>
      <c r="L25" s="90" t="s">
        <v>24</v>
      </c>
    </row>
    <row r="26" spans="1:12" ht="18.75">
      <c r="A26" s="48"/>
      <c r="B26" s="67"/>
      <c r="C26" s="68"/>
      <c r="D26" s="68"/>
      <c r="E26" s="69"/>
      <c r="F26" s="63"/>
      <c r="G26" s="49"/>
      <c r="H26" s="51"/>
      <c r="I26" s="6">
        <v>360000</v>
      </c>
      <c r="J26" s="44"/>
      <c r="K26" s="17" t="s">
        <v>30</v>
      </c>
      <c r="L26" s="91"/>
    </row>
    <row r="27" spans="1:12" ht="18.75">
      <c r="A27" s="46">
        <v>7</v>
      </c>
      <c r="B27" s="64" t="s">
        <v>17</v>
      </c>
      <c r="C27" s="65"/>
      <c r="D27" s="65"/>
      <c r="E27" s="66"/>
      <c r="F27" s="61" t="s">
        <v>3</v>
      </c>
      <c r="G27" s="45">
        <v>500000</v>
      </c>
      <c r="H27" s="42">
        <v>8.75</v>
      </c>
      <c r="I27" s="7">
        <v>60000</v>
      </c>
      <c r="J27" s="45">
        <v>0</v>
      </c>
      <c r="K27" s="17" t="s">
        <v>31</v>
      </c>
      <c r="L27" s="90" t="s">
        <v>25</v>
      </c>
    </row>
    <row r="28" spans="1:12" ht="18.75">
      <c r="A28" s="47"/>
      <c r="B28" s="70"/>
      <c r="C28" s="71"/>
      <c r="D28" s="71"/>
      <c r="E28" s="72"/>
      <c r="F28" s="62"/>
      <c r="G28" s="43"/>
      <c r="H28" s="43"/>
      <c r="I28" s="6">
        <v>140500</v>
      </c>
      <c r="J28" s="93"/>
      <c r="K28" s="17" t="s">
        <v>32</v>
      </c>
      <c r="L28" s="92"/>
    </row>
    <row r="29" spans="1:12" ht="18.75">
      <c r="A29" s="47"/>
      <c r="B29" s="70"/>
      <c r="C29" s="71"/>
      <c r="D29" s="71"/>
      <c r="E29" s="72"/>
      <c r="F29" s="62"/>
      <c r="G29" s="43"/>
      <c r="H29" s="43"/>
      <c r="I29" s="8">
        <v>65235</v>
      </c>
      <c r="J29" s="93"/>
      <c r="K29" s="17" t="s">
        <v>33</v>
      </c>
      <c r="L29" s="92"/>
    </row>
    <row r="30" spans="1:12" ht="18.75">
      <c r="A30" s="47"/>
      <c r="B30" s="70"/>
      <c r="C30" s="71"/>
      <c r="D30" s="71"/>
      <c r="E30" s="72"/>
      <c r="F30" s="62"/>
      <c r="G30" s="43"/>
      <c r="H30" s="43"/>
      <c r="I30" s="7">
        <v>22220</v>
      </c>
      <c r="J30" s="93"/>
      <c r="K30" s="17" t="s">
        <v>34</v>
      </c>
      <c r="L30" s="92"/>
    </row>
    <row r="31" spans="1:12" ht="18.75">
      <c r="A31" s="47"/>
      <c r="B31" s="70"/>
      <c r="C31" s="95"/>
      <c r="D31" s="95"/>
      <c r="E31" s="72"/>
      <c r="F31" s="62"/>
      <c r="G31" s="43"/>
      <c r="H31" s="43"/>
      <c r="I31" s="7">
        <v>143000</v>
      </c>
      <c r="J31" s="93"/>
      <c r="K31" s="17" t="s">
        <v>38</v>
      </c>
      <c r="L31" s="92"/>
    </row>
    <row r="32" spans="1:12" ht="18.75">
      <c r="A32" s="94"/>
      <c r="B32" s="73"/>
      <c r="C32" s="74"/>
      <c r="D32" s="74"/>
      <c r="E32" s="75"/>
      <c r="F32" s="96"/>
      <c r="G32" s="44"/>
      <c r="H32" s="44"/>
      <c r="I32" s="7">
        <v>69045</v>
      </c>
      <c r="J32" s="44"/>
      <c r="K32" s="17" t="s">
        <v>41</v>
      </c>
      <c r="L32" s="96"/>
    </row>
    <row r="33" spans="1:12" ht="18.75">
      <c r="A33" s="46">
        <v>8</v>
      </c>
      <c r="B33" s="64" t="s">
        <v>18</v>
      </c>
      <c r="C33" s="65"/>
      <c r="D33" s="65"/>
      <c r="E33" s="66"/>
      <c r="F33" s="61" t="s">
        <v>3</v>
      </c>
      <c r="G33" s="45">
        <v>150000</v>
      </c>
      <c r="H33" s="42">
        <v>9.647</v>
      </c>
      <c r="I33" s="7">
        <v>63120</v>
      </c>
      <c r="J33" s="45">
        <v>0</v>
      </c>
      <c r="K33" s="17">
        <v>41247</v>
      </c>
      <c r="L33" s="90" t="s">
        <v>26</v>
      </c>
    </row>
    <row r="34" spans="1:12" ht="18.75">
      <c r="A34" s="48"/>
      <c r="B34" s="73"/>
      <c r="C34" s="74"/>
      <c r="D34" s="74"/>
      <c r="E34" s="75"/>
      <c r="F34" s="63"/>
      <c r="G34" s="49"/>
      <c r="H34" s="100"/>
      <c r="I34" s="7">
        <v>86880</v>
      </c>
      <c r="J34" s="49"/>
      <c r="K34" s="17">
        <v>41249</v>
      </c>
      <c r="L34" s="91"/>
    </row>
    <row r="35" spans="1:12" ht="18.75">
      <c r="A35" s="14">
        <v>9</v>
      </c>
      <c r="B35" s="84" t="s">
        <v>19</v>
      </c>
      <c r="C35" s="81"/>
      <c r="D35" s="81"/>
      <c r="E35" s="81"/>
      <c r="F35" s="18" t="s">
        <v>2</v>
      </c>
      <c r="G35" s="7">
        <v>50000</v>
      </c>
      <c r="H35" s="9">
        <v>10.5</v>
      </c>
      <c r="I35" s="6">
        <v>0</v>
      </c>
      <c r="J35" s="6">
        <v>50000</v>
      </c>
      <c r="K35" s="16"/>
      <c r="L35" s="21" t="s">
        <v>26</v>
      </c>
    </row>
    <row r="36" spans="1:12" ht="18.75">
      <c r="A36" s="14">
        <v>10</v>
      </c>
      <c r="B36" s="76" t="s">
        <v>20</v>
      </c>
      <c r="C36" s="77"/>
      <c r="D36" s="13"/>
      <c r="E36" s="13"/>
      <c r="F36" s="18" t="s">
        <v>2</v>
      </c>
      <c r="G36" s="7">
        <v>141351.8</v>
      </c>
      <c r="H36" s="9">
        <v>10</v>
      </c>
      <c r="I36" s="6">
        <v>0</v>
      </c>
      <c r="J36" s="7">
        <v>141351.8</v>
      </c>
      <c r="K36" s="16"/>
      <c r="L36" s="21" t="s">
        <v>26</v>
      </c>
    </row>
    <row r="37" spans="1:12" ht="18.75">
      <c r="A37" s="14">
        <v>11</v>
      </c>
      <c r="B37" s="76" t="s">
        <v>49</v>
      </c>
      <c r="C37" s="99"/>
      <c r="D37" s="13"/>
      <c r="E37" s="13"/>
      <c r="F37" s="18" t="s">
        <v>2</v>
      </c>
      <c r="G37" s="7">
        <v>100000</v>
      </c>
      <c r="H37" s="9">
        <v>11</v>
      </c>
      <c r="I37" s="6">
        <v>0</v>
      </c>
      <c r="J37" s="7">
        <v>100000</v>
      </c>
      <c r="K37" s="16"/>
      <c r="L37" s="21" t="s">
        <v>26</v>
      </c>
    </row>
    <row r="38" spans="1:12" ht="18.75">
      <c r="A38" s="14"/>
      <c r="B38" s="87" t="s">
        <v>6</v>
      </c>
      <c r="C38" s="87"/>
      <c r="D38" s="87"/>
      <c r="E38" s="87"/>
      <c r="F38" s="19">
        <f>SUM(F9:F35)</f>
        <v>0</v>
      </c>
      <c r="G38" s="11">
        <f>SUM(G9:G37)</f>
        <v>2941351.8</v>
      </c>
      <c r="H38" s="12"/>
      <c r="I38" s="11">
        <f>SUM(I9:I37)</f>
        <v>1952104</v>
      </c>
      <c r="J38" s="11">
        <f>SUM(J9:J37)</f>
        <v>989247.8</v>
      </c>
      <c r="K38" s="16"/>
      <c r="L38" s="14"/>
    </row>
    <row r="40" spans="1:12" ht="16.5" customHeight="1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</sheetData>
  <sheetProtection/>
  <mergeCells count="60">
    <mergeCell ref="L33:L34"/>
    <mergeCell ref="B35:E35"/>
    <mergeCell ref="B36:C36"/>
    <mergeCell ref="B37:C37"/>
    <mergeCell ref="B38:E38"/>
    <mergeCell ref="A40:L40"/>
    <mergeCell ref="A33:A34"/>
    <mergeCell ref="B33:E34"/>
    <mergeCell ref="F33:F34"/>
    <mergeCell ref="G33:G34"/>
    <mergeCell ref="H33:H34"/>
    <mergeCell ref="J33:J34"/>
    <mergeCell ref="L25:L26"/>
    <mergeCell ref="A27:A32"/>
    <mergeCell ref="B27:E32"/>
    <mergeCell ref="F27:F32"/>
    <mergeCell ref="G27:G32"/>
    <mergeCell ref="H27:H32"/>
    <mergeCell ref="J27:J32"/>
    <mergeCell ref="L27:L32"/>
    <mergeCell ref="L16:L24"/>
    <mergeCell ref="A14:A15"/>
    <mergeCell ref="B14:E15"/>
    <mergeCell ref="A25:A26"/>
    <mergeCell ref="B25:E26"/>
    <mergeCell ref="F25:F26"/>
    <mergeCell ref="G25:G26"/>
    <mergeCell ref="H25:H26"/>
    <mergeCell ref="J25:J26"/>
    <mergeCell ref="A16:A24"/>
    <mergeCell ref="B16:E24"/>
    <mergeCell ref="F16:F24"/>
    <mergeCell ref="G16:G24"/>
    <mergeCell ref="H16:H24"/>
    <mergeCell ref="J16:J24"/>
    <mergeCell ref="L5:L8"/>
    <mergeCell ref="B9:E9"/>
    <mergeCell ref="B10:E10"/>
    <mergeCell ref="H11:H13"/>
    <mergeCell ref="J11:J13"/>
    <mergeCell ref="L14:L15"/>
    <mergeCell ref="K5:K8"/>
    <mergeCell ref="A11:A13"/>
    <mergeCell ref="B11:E13"/>
    <mergeCell ref="F11:F13"/>
    <mergeCell ref="G11:G13"/>
    <mergeCell ref="F14:F15"/>
    <mergeCell ref="G14:G15"/>
    <mergeCell ref="H14:H15"/>
    <mergeCell ref="J14:J15"/>
    <mergeCell ref="L11:L13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15748031496062992" bottom="0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F6" sqref="F6"/>
    </sheetView>
  </sheetViews>
  <sheetFormatPr defaultColWidth="9.140625" defaultRowHeight="15"/>
  <cols>
    <col min="1" max="1" width="5.140625" style="0" customWidth="1"/>
    <col min="2" max="2" width="83.421875" style="0" customWidth="1"/>
    <col min="3" max="3" width="2.57421875" style="0" hidden="1" customWidth="1"/>
    <col min="4" max="4" width="14.7109375" style="0" hidden="1" customWidth="1"/>
    <col min="5" max="5" width="18.00390625" style="0" hidden="1" customWidth="1"/>
    <col min="6" max="6" width="22.7109375" style="0" customWidth="1"/>
    <col min="8" max="8" width="17.421875" style="0" customWidth="1"/>
    <col min="9" max="9" width="16.28125" style="0" customWidth="1"/>
    <col min="11" max="11" width="17.140625" style="0" customWidth="1"/>
    <col min="12" max="12" width="19.00390625" style="0" customWidth="1"/>
    <col min="14" max="14" width="15.57421875" style="0" customWidth="1"/>
    <col min="16" max="16" width="16.00390625" style="0" bestFit="1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6" ht="66" customHeight="1">
      <c r="A2" s="103" t="s">
        <v>70</v>
      </c>
      <c r="B2" s="104"/>
      <c r="C2" s="104"/>
      <c r="D2" s="104"/>
      <c r="E2" s="104"/>
      <c r="F2" s="104"/>
    </row>
    <row r="3" spans="1:18" ht="42" customHeight="1">
      <c r="A3" s="34" t="s">
        <v>60</v>
      </c>
      <c r="B3" s="105" t="s">
        <v>61</v>
      </c>
      <c r="C3" s="106"/>
      <c r="D3" s="106"/>
      <c r="E3" s="106"/>
      <c r="F3" s="35" t="s">
        <v>66</v>
      </c>
      <c r="L3" s="29"/>
      <c r="N3" s="31"/>
      <c r="O3" s="31"/>
      <c r="P3" s="31"/>
      <c r="R3" s="28"/>
    </row>
    <row r="4" spans="1:21" ht="28.5" customHeight="1">
      <c r="A4" s="36" t="s">
        <v>62</v>
      </c>
      <c r="B4" s="107" t="s">
        <v>67</v>
      </c>
      <c r="C4" s="107"/>
      <c r="D4" s="107"/>
      <c r="E4" s="107"/>
      <c r="F4" s="11">
        <v>1000000</v>
      </c>
      <c r="L4" s="28"/>
      <c r="M4" s="30"/>
      <c r="N4" s="31"/>
      <c r="O4" s="31"/>
      <c r="P4" s="31"/>
      <c r="R4" s="29"/>
      <c r="S4" s="28"/>
      <c r="U4" s="27"/>
    </row>
    <row r="5" spans="1:14" ht="27.75" customHeight="1">
      <c r="A5" s="36" t="s">
        <v>63</v>
      </c>
      <c r="B5" s="37" t="s">
        <v>64</v>
      </c>
      <c r="C5" s="38"/>
      <c r="D5" s="38"/>
      <c r="E5" s="38"/>
      <c r="F5" s="11">
        <v>3076923.1</v>
      </c>
      <c r="L5" s="27"/>
      <c r="N5" s="27"/>
    </row>
    <row r="6" spans="1:6" ht="26.25" customHeight="1">
      <c r="A6" s="36" t="s">
        <v>65</v>
      </c>
      <c r="B6" s="37" t="s">
        <v>68</v>
      </c>
      <c r="C6" s="38"/>
      <c r="D6" s="39"/>
      <c r="E6" s="39"/>
      <c r="F6" s="40">
        <v>0</v>
      </c>
    </row>
    <row r="7" spans="1:8" ht="26.25" customHeight="1">
      <c r="A7" s="41"/>
      <c r="B7" s="108" t="s">
        <v>69</v>
      </c>
      <c r="C7" s="109"/>
      <c r="D7" s="109"/>
      <c r="E7" s="110"/>
      <c r="F7" s="11">
        <f>F4+F5+F6</f>
        <v>4076923.1</v>
      </c>
      <c r="H7" s="27"/>
    </row>
    <row r="8" spans="1:11" ht="57" customHeight="1">
      <c r="A8" s="101"/>
      <c r="B8" s="102"/>
      <c r="C8" s="32"/>
      <c r="D8" s="32"/>
      <c r="E8" s="32"/>
      <c r="F8" s="33"/>
      <c r="K8" s="27"/>
    </row>
  </sheetData>
  <sheetProtection/>
  <mergeCells count="5">
    <mergeCell ref="A8:B8"/>
    <mergeCell ref="A2:F2"/>
    <mergeCell ref="B3:E3"/>
    <mergeCell ref="B4:E4"/>
    <mergeCell ref="B7:E7"/>
  </mergeCells>
  <printOptions/>
  <pageMargins left="0.5118110236220472" right="0" top="0" bottom="0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110" zoomScaleNormal="110" zoomScalePageLayoutView="0" workbookViewId="0" topLeftCell="A1">
      <selection activeCell="O29" sqref="O29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36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450000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/>
      <c r="J15" s="59"/>
      <c r="K15" s="16"/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69045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4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4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43"/>
      <c r="K22" s="17" t="s">
        <v>34</v>
      </c>
      <c r="L22" s="92"/>
    </row>
    <row r="23" spans="1:12" ht="18.75">
      <c r="A23" s="48"/>
      <c r="B23" s="73"/>
      <c r="C23" s="74"/>
      <c r="D23" s="74"/>
      <c r="E23" s="75"/>
      <c r="F23" s="63"/>
      <c r="G23" s="44"/>
      <c r="H23" s="44"/>
      <c r="I23" s="7">
        <v>143000</v>
      </c>
      <c r="J23" s="44"/>
      <c r="K23" s="17" t="s">
        <v>38</v>
      </c>
      <c r="L23" s="91"/>
    </row>
    <row r="24" spans="1:12" ht="18.75">
      <c r="A24" s="14">
        <v>8</v>
      </c>
      <c r="B24" s="84" t="s">
        <v>18</v>
      </c>
      <c r="C24" s="84"/>
      <c r="D24" s="84"/>
      <c r="E24" s="84"/>
      <c r="F24" s="18" t="s">
        <v>3</v>
      </c>
      <c r="G24" s="7">
        <v>150000</v>
      </c>
      <c r="H24" s="10">
        <v>9.647</v>
      </c>
      <c r="I24" s="7">
        <v>0</v>
      </c>
      <c r="J24" s="7">
        <v>150000</v>
      </c>
      <c r="K24" s="16"/>
      <c r="L24" s="21" t="s">
        <v>26</v>
      </c>
    </row>
    <row r="25" spans="1:12" ht="18.75">
      <c r="A25" s="14">
        <v>9</v>
      </c>
      <c r="B25" s="84" t="s">
        <v>19</v>
      </c>
      <c r="C25" s="81"/>
      <c r="D25" s="81"/>
      <c r="E25" s="81"/>
      <c r="F25" s="18" t="s">
        <v>2</v>
      </c>
      <c r="G25" s="7">
        <v>50000</v>
      </c>
      <c r="H25" s="9">
        <v>10.5</v>
      </c>
      <c r="I25" s="6">
        <v>0</v>
      </c>
      <c r="J25" s="6">
        <v>50000</v>
      </c>
      <c r="K25" s="16"/>
      <c r="L25" s="21" t="s">
        <v>26</v>
      </c>
    </row>
    <row r="26" spans="1:12" ht="18.75">
      <c r="A26" s="14">
        <v>10</v>
      </c>
      <c r="B26" s="76" t="s">
        <v>20</v>
      </c>
      <c r="C26" s="77"/>
      <c r="D26" s="13"/>
      <c r="E26" s="13"/>
      <c r="F26" s="18" t="s">
        <v>2</v>
      </c>
      <c r="G26" s="7">
        <v>141351.8</v>
      </c>
      <c r="H26" s="9">
        <v>10</v>
      </c>
      <c r="I26" s="6"/>
      <c r="J26" s="7">
        <v>141351.8</v>
      </c>
      <c r="K26" s="16"/>
      <c r="L26" s="21" t="s">
        <v>26</v>
      </c>
    </row>
    <row r="27" spans="1:12" ht="18.75">
      <c r="A27" s="14"/>
      <c r="B27" s="87" t="s">
        <v>6</v>
      </c>
      <c r="C27" s="87"/>
      <c r="D27" s="87"/>
      <c r="E27" s="87"/>
      <c r="F27" s="19">
        <f>SUM(F9:F25)</f>
        <v>0</v>
      </c>
      <c r="G27" s="11">
        <f>SUM(G9:G26)</f>
        <v>2841351.8</v>
      </c>
      <c r="H27" s="12"/>
      <c r="I27" s="11">
        <f>SUM(I9:I25)</f>
        <v>1230955</v>
      </c>
      <c r="J27" s="11">
        <f>SUM(J9:J26)</f>
        <v>1610396.8</v>
      </c>
      <c r="K27" s="16"/>
      <c r="L27" s="14"/>
    </row>
    <row r="29" spans="1:12" ht="39" customHeight="1">
      <c r="A29" s="85" t="s">
        <v>40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</sheetData>
  <sheetProtection/>
  <mergeCells count="47">
    <mergeCell ref="A29:L29"/>
    <mergeCell ref="B24:E24"/>
    <mergeCell ref="B25:E25"/>
    <mergeCell ref="B26:C26"/>
    <mergeCell ref="B27:E27"/>
    <mergeCell ref="L17:L18"/>
    <mergeCell ref="A19:A23"/>
    <mergeCell ref="B19:E23"/>
    <mergeCell ref="F19:F23"/>
    <mergeCell ref="G19:G23"/>
    <mergeCell ref="H19:H23"/>
    <mergeCell ref="J19:J23"/>
    <mergeCell ref="L19:L23"/>
    <mergeCell ref="A17:A18"/>
    <mergeCell ref="B17:E18"/>
    <mergeCell ref="F17:F18"/>
    <mergeCell ref="G17:G18"/>
    <mergeCell ref="H17:H18"/>
    <mergeCell ref="J17:J18"/>
    <mergeCell ref="L12:L13"/>
    <mergeCell ref="A14:A16"/>
    <mergeCell ref="B14:E16"/>
    <mergeCell ref="F14:F16"/>
    <mergeCell ref="G14:G16"/>
    <mergeCell ref="H14:H16"/>
    <mergeCell ref="J14:J16"/>
    <mergeCell ref="L14:L16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A3" sqref="A3:L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361188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/>
      <c r="J16" s="60"/>
      <c r="K16" s="16"/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2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1388812</v>
      </c>
      <c r="J28" s="11">
        <f>SUM(J9:J27)</f>
        <v>1452539.8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L17:L18"/>
    <mergeCell ref="L19:L23"/>
    <mergeCell ref="G19:G24"/>
    <mergeCell ref="H19:H24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J19:J24"/>
    <mergeCell ref="A19:A24"/>
    <mergeCell ref="B19:E24"/>
    <mergeCell ref="F19:F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0"/>
  <sheetViews>
    <sheetView zoomScale="110" zoomScaleNormal="110" zoomScalePageLayoutView="0" workbookViewId="0" topLeftCell="A1">
      <selection activeCell="L14" sqref="L14:L16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325282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8"/>
      <c r="B16" s="73"/>
      <c r="C16" s="74"/>
      <c r="D16" s="74"/>
      <c r="E16" s="75"/>
      <c r="F16" s="63"/>
      <c r="G16" s="49"/>
      <c r="H16" s="51"/>
      <c r="I16" s="6">
        <v>35906</v>
      </c>
      <c r="J16" s="60"/>
      <c r="K16" s="17" t="s">
        <v>44</v>
      </c>
      <c r="L16" s="91"/>
    </row>
    <row r="17" spans="1:12" ht="18.75">
      <c r="A17" s="46">
        <v>6</v>
      </c>
      <c r="B17" s="64" t="s">
        <v>16</v>
      </c>
      <c r="C17" s="65"/>
      <c r="D17" s="65"/>
      <c r="E17" s="66"/>
      <c r="F17" s="61" t="s">
        <v>3</v>
      </c>
      <c r="G17" s="45">
        <v>500000</v>
      </c>
      <c r="H17" s="50">
        <v>8.09</v>
      </c>
      <c r="I17" s="6">
        <v>140000</v>
      </c>
      <c r="J17" s="52">
        <v>0</v>
      </c>
      <c r="K17" s="17" t="s">
        <v>29</v>
      </c>
      <c r="L17" s="90" t="s">
        <v>24</v>
      </c>
    </row>
    <row r="18" spans="1:12" ht="18.75">
      <c r="A18" s="48"/>
      <c r="B18" s="67"/>
      <c r="C18" s="68"/>
      <c r="D18" s="68"/>
      <c r="E18" s="69"/>
      <c r="F18" s="63"/>
      <c r="G18" s="49"/>
      <c r="H18" s="51"/>
      <c r="I18" s="6">
        <v>360000</v>
      </c>
      <c r="J18" s="44"/>
      <c r="K18" s="17" t="s">
        <v>30</v>
      </c>
      <c r="L18" s="91"/>
    </row>
    <row r="19" spans="1:12" ht="18.75">
      <c r="A19" s="46">
        <v>7</v>
      </c>
      <c r="B19" s="64" t="s">
        <v>17</v>
      </c>
      <c r="C19" s="65"/>
      <c r="D19" s="65"/>
      <c r="E19" s="66"/>
      <c r="F19" s="61" t="s">
        <v>3</v>
      </c>
      <c r="G19" s="45">
        <v>500000</v>
      </c>
      <c r="H19" s="42">
        <v>8.75</v>
      </c>
      <c r="I19" s="7">
        <v>60000</v>
      </c>
      <c r="J19" s="45">
        <v>0</v>
      </c>
      <c r="K19" s="17" t="s">
        <v>31</v>
      </c>
      <c r="L19" s="90" t="s">
        <v>25</v>
      </c>
    </row>
    <row r="20" spans="1:12" ht="18.75">
      <c r="A20" s="47"/>
      <c r="B20" s="70"/>
      <c r="C20" s="71"/>
      <c r="D20" s="71"/>
      <c r="E20" s="72"/>
      <c r="F20" s="62"/>
      <c r="G20" s="43"/>
      <c r="H20" s="43"/>
      <c r="I20" s="6">
        <v>140500</v>
      </c>
      <c r="J20" s="93"/>
      <c r="K20" s="17" t="s">
        <v>32</v>
      </c>
      <c r="L20" s="92"/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8">
        <v>65235</v>
      </c>
      <c r="J21" s="93"/>
      <c r="K21" s="17" t="s">
        <v>33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7">
        <v>22220</v>
      </c>
      <c r="J22" s="93"/>
      <c r="K22" s="17" t="s">
        <v>34</v>
      </c>
      <c r="L22" s="92"/>
    </row>
    <row r="23" spans="1:12" ht="18.75">
      <c r="A23" s="47"/>
      <c r="B23" s="70"/>
      <c r="C23" s="95"/>
      <c r="D23" s="95"/>
      <c r="E23" s="72"/>
      <c r="F23" s="62"/>
      <c r="G23" s="43"/>
      <c r="H23" s="43"/>
      <c r="I23" s="7">
        <v>143000</v>
      </c>
      <c r="J23" s="93"/>
      <c r="K23" s="17" t="s">
        <v>38</v>
      </c>
      <c r="L23" s="91"/>
    </row>
    <row r="24" spans="1:12" ht="18.75">
      <c r="A24" s="94"/>
      <c r="B24" s="73"/>
      <c r="C24" s="74"/>
      <c r="D24" s="74"/>
      <c r="E24" s="75"/>
      <c r="F24" s="96"/>
      <c r="G24" s="44"/>
      <c r="H24" s="44"/>
      <c r="I24" s="7">
        <v>69045</v>
      </c>
      <c r="J24" s="44"/>
      <c r="K24" s="17" t="s">
        <v>41</v>
      </c>
      <c r="L24" s="23"/>
    </row>
    <row r="25" spans="1:12" ht="18.75">
      <c r="A25" s="14">
        <v>8</v>
      </c>
      <c r="B25" s="84" t="s">
        <v>18</v>
      </c>
      <c r="C25" s="84"/>
      <c r="D25" s="84"/>
      <c r="E25" s="84"/>
      <c r="F25" s="18" t="s">
        <v>3</v>
      </c>
      <c r="G25" s="7">
        <v>150000</v>
      </c>
      <c r="H25" s="10">
        <v>9.647</v>
      </c>
      <c r="I25" s="7">
        <v>0</v>
      </c>
      <c r="J25" s="7">
        <v>150000</v>
      </c>
      <c r="K25" s="16"/>
      <c r="L25" s="21" t="s">
        <v>26</v>
      </c>
    </row>
    <row r="26" spans="1:12" ht="18.75">
      <c r="A26" s="14">
        <v>9</v>
      </c>
      <c r="B26" s="84" t="s">
        <v>19</v>
      </c>
      <c r="C26" s="81"/>
      <c r="D26" s="81"/>
      <c r="E26" s="81"/>
      <c r="F26" s="18" t="s">
        <v>2</v>
      </c>
      <c r="G26" s="7">
        <v>50000</v>
      </c>
      <c r="H26" s="9">
        <v>10.5</v>
      </c>
      <c r="I26" s="6">
        <v>0</v>
      </c>
      <c r="J26" s="6">
        <v>50000</v>
      </c>
      <c r="K26" s="16"/>
      <c r="L26" s="21" t="s">
        <v>26</v>
      </c>
    </row>
    <row r="27" spans="1:12" ht="18.75">
      <c r="A27" s="14">
        <v>10</v>
      </c>
      <c r="B27" s="76" t="s">
        <v>20</v>
      </c>
      <c r="C27" s="77"/>
      <c r="D27" s="13"/>
      <c r="E27" s="13"/>
      <c r="F27" s="18" t="s">
        <v>2</v>
      </c>
      <c r="G27" s="7">
        <v>141351.8</v>
      </c>
      <c r="H27" s="9">
        <v>10</v>
      </c>
      <c r="I27" s="6"/>
      <c r="J27" s="7">
        <v>141351.8</v>
      </c>
      <c r="K27" s="16"/>
      <c r="L27" s="21" t="s">
        <v>26</v>
      </c>
    </row>
    <row r="28" spans="1:12" ht="18.75">
      <c r="A28" s="14"/>
      <c r="B28" s="87" t="s">
        <v>6</v>
      </c>
      <c r="C28" s="87"/>
      <c r="D28" s="87"/>
      <c r="E28" s="87"/>
      <c r="F28" s="19">
        <f>SUM(F9:F26)</f>
        <v>0</v>
      </c>
      <c r="G28" s="11">
        <f>SUM(G9:G27)</f>
        <v>2841351.8</v>
      </c>
      <c r="H28" s="12"/>
      <c r="I28" s="11">
        <f>SUM(I9:I26)</f>
        <v>1424718</v>
      </c>
      <c r="J28" s="11">
        <f>SUM(J9:J27)</f>
        <v>1416633.8</v>
      </c>
      <c r="K28" s="16"/>
      <c r="L28" s="14"/>
    </row>
    <row r="30" spans="1:12" ht="39" customHeight="1">
      <c r="A30" s="85" t="s">
        <v>40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L12:L13"/>
    <mergeCell ref="A14:A16"/>
    <mergeCell ref="B14:E16"/>
    <mergeCell ref="F14:F16"/>
    <mergeCell ref="G14:G16"/>
    <mergeCell ref="H14:H16"/>
    <mergeCell ref="J14:J16"/>
    <mergeCell ref="L14:L16"/>
    <mergeCell ref="H19:H24"/>
    <mergeCell ref="J19:J24"/>
    <mergeCell ref="L19:L23"/>
    <mergeCell ref="A17:A18"/>
    <mergeCell ref="B17:E18"/>
    <mergeCell ref="F17:F18"/>
    <mergeCell ref="G17:G18"/>
    <mergeCell ref="H17:H18"/>
    <mergeCell ref="J17:J18"/>
    <mergeCell ref="B25:E25"/>
    <mergeCell ref="B26:E26"/>
    <mergeCell ref="B27:C27"/>
    <mergeCell ref="B28:E28"/>
    <mergeCell ref="A30:L30"/>
    <mergeCell ref="L17:L18"/>
    <mergeCell ref="A19:A24"/>
    <mergeCell ref="B19:E24"/>
    <mergeCell ref="F19:F24"/>
    <mergeCell ref="G19:G2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110" zoomScaleNormal="110" zoomScalePageLayoutView="0" workbookViewId="0" topLeftCell="A2">
      <selection activeCell="J14" sqref="J14:J17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275224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4"/>
      <c r="B17" s="73"/>
      <c r="C17" s="74"/>
      <c r="D17" s="74"/>
      <c r="E17" s="75"/>
      <c r="F17" s="96"/>
      <c r="G17" s="44"/>
      <c r="H17" s="44"/>
      <c r="I17" s="6">
        <v>50058</v>
      </c>
      <c r="J17" s="44"/>
      <c r="K17" s="17" t="s">
        <v>46</v>
      </c>
      <c r="L17" s="96"/>
    </row>
    <row r="18" spans="1:12" ht="18.75">
      <c r="A18" s="46">
        <v>6</v>
      </c>
      <c r="B18" s="64" t="s">
        <v>16</v>
      </c>
      <c r="C18" s="65"/>
      <c r="D18" s="65"/>
      <c r="E18" s="66"/>
      <c r="F18" s="61" t="s">
        <v>3</v>
      </c>
      <c r="G18" s="45">
        <v>500000</v>
      </c>
      <c r="H18" s="50">
        <v>8.09</v>
      </c>
      <c r="I18" s="6">
        <v>140000</v>
      </c>
      <c r="J18" s="52">
        <v>0</v>
      </c>
      <c r="K18" s="17" t="s">
        <v>29</v>
      </c>
      <c r="L18" s="90" t="s">
        <v>24</v>
      </c>
    </row>
    <row r="19" spans="1:12" ht="18.75">
      <c r="A19" s="48"/>
      <c r="B19" s="67"/>
      <c r="C19" s="68"/>
      <c r="D19" s="68"/>
      <c r="E19" s="69"/>
      <c r="F19" s="63"/>
      <c r="G19" s="49"/>
      <c r="H19" s="51"/>
      <c r="I19" s="6">
        <v>360000</v>
      </c>
      <c r="J19" s="44"/>
      <c r="K19" s="17" t="s">
        <v>30</v>
      </c>
      <c r="L19" s="91"/>
    </row>
    <row r="20" spans="1:12" ht="18.75">
      <c r="A20" s="46">
        <v>7</v>
      </c>
      <c r="B20" s="64" t="s">
        <v>17</v>
      </c>
      <c r="C20" s="65"/>
      <c r="D20" s="65"/>
      <c r="E20" s="66"/>
      <c r="F20" s="61" t="s">
        <v>3</v>
      </c>
      <c r="G20" s="45">
        <v>500000</v>
      </c>
      <c r="H20" s="42">
        <v>8.75</v>
      </c>
      <c r="I20" s="7">
        <v>60000</v>
      </c>
      <c r="J20" s="45">
        <v>0</v>
      </c>
      <c r="K20" s="17" t="s">
        <v>31</v>
      </c>
      <c r="L20" s="90" t="s">
        <v>25</v>
      </c>
    </row>
    <row r="21" spans="1:12" ht="18.75">
      <c r="A21" s="47"/>
      <c r="B21" s="70"/>
      <c r="C21" s="71"/>
      <c r="D21" s="71"/>
      <c r="E21" s="72"/>
      <c r="F21" s="62"/>
      <c r="G21" s="43"/>
      <c r="H21" s="43"/>
      <c r="I21" s="6">
        <v>140500</v>
      </c>
      <c r="J21" s="93"/>
      <c r="K21" s="17" t="s">
        <v>32</v>
      </c>
      <c r="L21" s="92"/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8">
        <v>65235</v>
      </c>
      <c r="J22" s="93"/>
      <c r="K22" s="17" t="s">
        <v>33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7">
        <v>22220</v>
      </c>
      <c r="J23" s="93"/>
      <c r="K23" s="17" t="s">
        <v>34</v>
      </c>
      <c r="L23" s="92"/>
    </row>
    <row r="24" spans="1:12" ht="18.75">
      <c r="A24" s="47"/>
      <c r="B24" s="70"/>
      <c r="C24" s="95"/>
      <c r="D24" s="95"/>
      <c r="E24" s="72"/>
      <c r="F24" s="62"/>
      <c r="G24" s="43"/>
      <c r="H24" s="43"/>
      <c r="I24" s="7">
        <v>143000</v>
      </c>
      <c r="J24" s="93"/>
      <c r="K24" s="17" t="s">
        <v>38</v>
      </c>
      <c r="L24" s="91"/>
    </row>
    <row r="25" spans="1:12" ht="18.75">
      <c r="A25" s="94"/>
      <c r="B25" s="73"/>
      <c r="C25" s="74"/>
      <c r="D25" s="74"/>
      <c r="E25" s="75"/>
      <c r="F25" s="96"/>
      <c r="G25" s="44"/>
      <c r="H25" s="44"/>
      <c r="I25" s="7">
        <v>69045</v>
      </c>
      <c r="J25" s="44"/>
      <c r="K25" s="17" t="s">
        <v>41</v>
      </c>
      <c r="L25" s="24"/>
    </row>
    <row r="26" spans="1:12" ht="18.75">
      <c r="A26" s="14">
        <v>8</v>
      </c>
      <c r="B26" s="84" t="s">
        <v>18</v>
      </c>
      <c r="C26" s="84"/>
      <c r="D26" s="84"/>
      <c r="E26" s="84"/>
      <c r="F26" s="18" t="s">
        <v>3</v>
      </c>
      <c r="G26" s="7">
        <v>150000</v>
      </c>
      <c r="H26" s="10">
        <v>9.647</v>
      </c>
      <c r="I26" s="7">
        <v>0</v>
      </c>
      <c r="J26" s="7">
        <v>150000</v>
      </c>
      <c r="K26" s="16"/>
      <c r="L26" s="21" t="s">
        <v>26</v>
      </c>
    </row>
    <row r="27" spans="1:12" ht="18.75">
      <c r="A27" s="14">
        <v>9</v>
      </c>
      <c r="B27" s="84" t="s">
        <v>19</v>
      </c>
      <c r="C27" s="81"/>
      <c r="D27" s="81"/>
      <c r="E27" s="81"/>
      <c r="F27" s="18" t="s">
        <v>2</v>
      </c>
      <c r="G27" s="7">
        <v>50000</v>
      </c>
      <c r="H27" s="9">
        <v>10.5</v>
      </c>
      <c r="I27" s="6">
        <v>0</v>
      </c>
      <c r="J27" s="6">
        <v>50000</v>
      </c>
      <c r="K27" s="16"/>
      <c r="L27" s="21" t="s">
        <v>26</v>
      </c>
    </row>
    <row r="28" spans="1:12" ht="18.75">
      <c r="A28" s="14">
        <v>10</v>
      </c>
      <c r="B28" s="76" t="s">
        <v>20</v>
      </c>
      <c r="C28" s="77"/>
      <c r="D28" s="13"/>
      <c r="E28" s="13"/>
      <c r="F28" s="18" t="s">
        <v>2</v>
      </c>
      <c r="G28" s="7">
        <v>141351.8</v>
      </c>
      <c r="H28" s="9">
        <v>10</v>
      </c>
      <c r="I28" s="6"/>
      <c r="J28" s="7">
        <v>141351.8</v>
      </c>
      <c r="K28" s="16"/>
      <c r="L28" s="21" t="s">
        <v>26</v>
      </c>
    </row>
    <row r="29" spans="1:12" ht="18.75">
      <c r="A29" s="14"/>
      <c r="B29" s="87" t="s">
        <v>6</v>
      </c>
      <c r="C29" s="87"/>
      <c r="D29" s="87"/>
      <c r="E29" s="87"/>
      <c r="F29" s="19">
        <f>SUM(F9:F27)</f>
        <v>0</v>
      </c>
      <c r="G29" s="11">
        <f>SUM(G9:G28)</f>
        <v>2841351.8</v>
      </c>
      <c r="H29" s="12"/>
      <c r="I29" s="11">
        <f>SUM(I9:I27)</f>
        <v>1474776</v>
      </c>
      <c r="J29" s="11">
        <f>SUM(J9:J28)</f>
        <v>1366575.8</v>
      </c>
      <c r="K29" s="16"/>
      <c r="L29" s="14"/>
    </row>
    <row r="31" spans="1:12" ht="39" customHeight="1">
      <c r="A31" s="85" t="s">
        <v>40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</sheetData>
  <sheetProtection/>
  <mergeCells count="47">
    <mergeCell ref="B29:E29"/>
    <mergeCell ref="A31:L31"/>
    <mergeCell ref="A14:A17"/>
    <mergeCell ref="B14:E17"/>
    <mergeCell ref="F14:F17"/>
    <mergeCell ref="G14:G17"/>
    <mergeCell ref="H14:H17"/>
    <mergeCell ref="L20:L24"/>
    <mergeCell ref="A18:A19"/>
    <mergeCell ref="B18:E19"/>
    <mergeCell ref="B26:E26"/>
    <mergeCell ref="B27:E27"/>
    <mergeCell ref="B28:C28"/>
    <mergeCell ref="A20:A25"/>
    <mergeCell ref="B20:E25"/>
    <mergeCell ref="F20:F25"/>
    <mergeCell ref="G20:G25"/>
    <mergeCell ref="H20:H25"/>
    <mergeCell ref="J20:J25"/>
    <mergeCell ref="F18:F19"/>
    <mergeCell ref="G18:G19"/>
    <mergeCell ref="H18:H19"/>
    <mergeCell ref="J18:J19"/>
    <mergeCell ref="L12:L13"/>
    <mergeCell ref="J14:J17"/>
    <mergeCell ref="L14:L17"/>
    <mergeCell ref="L18:L19"/>
    <mergeCell ref="L5:L8"/>
    <mergeCell ref="B9:E9"/>
    <mergeCell ref="B10:E10"/>
    <mergeCell ref="B11:E11"/>
    <mergeCell ref="A12:A13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2"/>
  <sheetViews>
    <sheetView zoomScale="110" zoomScaleNormal="110" zoomScalePageLayoutView="0" workbookViewId="0" topLeftCell="A2">
      <selection activeCell="I30" sqref="I3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0.2812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258030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4"/>
      <c r="B18" s="73"/>
      <c r="C18" s="74"/>
      <c r="D18" s="74"/>
      <c r="E18" s="75"/>
      <c r="F18" s="96"/>
      <c r="G18" s="44"/>
      <c r="H18" s="44"/>
      <c r="I18" s="6">
        <v>17194</v>
      </c>
      <c r="J18" s="44"/>
      <c r="K18" s="17">
        <v>41243</v>
      </c>
      <c r="L18" s="96"/>
    </row>
    <row r="19" spans="1:12" ht="18.75">
      <c r="A19" s="46">
        <v>6</v>
      </c>
      <c r="B19" s="64" t="s">
        <v>16</v>
      </c>
      <c r="C19" s="65"/>
      <c r="D19" s="65"/>
      <c r="E19" s="66"/>
      <c r="F19" s="61" t="s">
        <v>3</v>
      </c>
      <c r="G19" s="45">
        <v>500000</v>
      </c>
      <c r="H19" s="50">
        <v>8.09</v>
      </c>
      <c r="I19" s="6">
        <v>140000</v>
      </c>
      <c r="J19" s="52">
        <v>0</v>
      </c>
      <c r="K19" s="17" t="s">
        <v>29</v>
      </c>
      <c r="L19" s="90" t="s">
        <v>24</v>
      </c>
    </row>
    <row r="20" spans="1:12" ht="18.75">
      <c r="A20" s="48"/>
      <c r="B20" s="67"/>
      <c r="C20" s="68"/>
      <c r="D20" s="68"/>
      <c r="E20" s="69"/>
      <c r="F20" s="63"/>
      <c r="G20" s="49"/>
      <c r="H20" s="51"/>
      <c r="I20" s="6">
        <v>360000</v>
      </c>
      <c r="J20" s="44"/>
      <c r="K20" s="17" t="s">
        <v>30</v>
      </c>
      <c r="L20" s="91"/>
    </row>
    <row r="21" spans="1:12" ht="18.75">
      <c r="A21" s="46">
        <v>7</v>
      </c>
      <c r="B21" s="64" t="s">
        <v>17</v>
      </c>
      <c r="C21" s="65"/>
      <c r="D21" s="65"/>
      <c r="E21" s="66"/>
      <c r="F21" s="61" t="s">
        <v>3</v>
      </c>
      <c r="G21" s="45">
        <v>500000</v>
      </c>
      <c r="H21" s="42">
        <v>8.75</v>
      </c>
      <c r="I21" s="7">
        <v>60000</v>
      </c>
      <c r="J21" s="45">
        <v>0</v>
      </c>
      <c r="K21" s="17" t="s">
        <v>31</v>
      </c>
      <c r="L21" s="90" t="s">
        <v>25</v>
      </c>
    </row>
    <row r="22" spans="1:12" ht="18.75">
      <c r="A22" s="47"/>
      <c r="B22" s="70"/>
      <c r="C22" s="71"/>
      <c r="D22" s="71"/>
      <c r="E22" s="72"/>
      <c r="F22" s="62"/>
      <c r="G22" s="43"/>
      <c r="H22" s="43"/>
      <c r="I22" s="6">
        <v>140500</v>
      </c>
      <c r="J22" s="93"/>
      <c r="K22" s="17" t="s">
        <v>32</v>
      </c>
      <c r="L22" s="92"/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8">
        <v>65235</v>
      </c>
      <c r="J23" s="93"/>
      <c r="K23" s="17" t="s">
        <v>33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7">
        <v>22220</v>
      </c>
      <c r="J24" s="93"/>
      <c r="K24" s="17" t="s">
        <v>34</v>
      </c>
      <c r="L24" s="92"/>
    </row>
    <row r="25" spans="1:12" ht="18.75">
      <c r="A25" s="47"/>
      <c r="B25" s="70"/>
      <c r="C25" s="95"/>
      <c r="D25" s="95"/>
      <c r="E25" s="72"/>
      <c r="F25" s="62"/>
      <c r="G25" s="43"/>
      <c r="H25" s="43"/>
      <c r="I25" s="7">
        <v>143000</v>
      </c>
      <c r="J25" s="93"/>
      <c r="K25" s="17" t="s">
        <v>38</v>
      </c>
      <c r="L25" s="91"/>
    </row>
    <row r="26" spans="1:12" ht="18.75">
      <c r="A26" s="94"/>
      <c r="B26" s="73"/>
      <c r="C26" s="74"/>
      <c r="D26" s="74"/>
      <c r="E26" s="75"/>
      <c r="F26" s="96"/>
      <c r="G26" s="44"/>
      <c r="H26" s="44"/>
      <c r="I26" s="7">
        <v>69045</v>
      </c>
      <c r="J26" s="44"/>
      <c r="K26" s="17" t="s">
        <v>41</v>
      </c>
      <c r="L26" s="25"/>
    </row>
    <row r="27" spans="1:12" ht="18.75">
      <c r="A27" s="14">
        <v>8</v>
      </c>
      <c r="B27" s="84" t="s">
        <v>18</v>
      </c>
      <c r="C27" s="84"/>
      <c r="D27" s="84"/>
      <c r="E27" s="84"/>
      <c r="F27" s="18" t="s">
        <v>3</v>
      </c>
      <c r="G27" s="7">
        <v>150000</v>
      </c>
      <c r="H27" s="10">
        <v>9.647</v>
      </c>
      <c r="I27" s="7">
        <v>0</v>
      </c>
      <c r="J27" s="7">
        <v>150000</v>
      </c>
      <c r="K27" s="16"/>
      <c r="L27" s="21" t="s">
        <v>26</v>
      </c>
    </row>
    <row r="28" spans="1:12" ht="18.75">
      <c r="A28" s="14">
        <v>9</v>
      </c>
      <c r="B28" s="84" t="s">
        <v>19</v>
      </c>
      <c r="C28" s="81"/>
      <c r="D28" s="81"/>
      <c r="E28" s="81"/>
      <c r="F28" s="18" t="s">
        <v>2</v>
      </c>
      <c r="G28" s="7">
        <v>50000</v>
      </c>
      <c r="H28" s="9">
        <v>10.5</v>
      </c>
      <c r="I28" s="6">
        <v>0</v>
      </c>
      <c r="J28" s="6">
        <v>50000</v>
      </c>
      <c r="K28" s="16"/>
      <c r="L28" s="21" t="s">
        <v>26</v>
      </c>
    </row>
    <row r="29" spans="1:12" ht="18.75">
      <c r="A29" s="14">
        <v>10</v>
      </c>
      <c r="B29" s="76" t="s">
        <v>20</v>
      </c>
      <c r="C29" s="77"/>
      <c r="D29" s="13"/>
      <c r="E29" s="13"/>
      <c r="F29" s="18" t="s">
        <v>2</v>
      </c>
      <c r="G29" s="7">
        <v>141351.8</v>
      </c>
      <c r="H29" s="9">
        <v>10</v>
      </c>
      <c r="I29" s="6"/>
      <c r="J29" s="7">
        <v>141351.8</v>
      </c>
      <c r="K29" s="16"/>
      <c r="L29" s="21" t="s">
        <v>26</v>
      </c>
    </row>
    <row r="30" spans="1:12" ht="18.75">
      <c r="A30" s="14"/>
      <c r="B30" s="87" t="s">
        <v>6</v>
      </c>
      <c r="C30" s="87"/>
      <c r="D30" s="87"/>
      <c r="E30" s="87"/>
      <c r="F30" s="19">
        <f>SUM(F9:F28)</f>
        <v>0</v>
      </c>
      <c r="G30" s="11">
        <f>SUM(G9:G29)</f>
        <v>2841351.8</v>
      </c>
      <c r="H30" s="12"/>
      <c r="I30" s="11">
        <f>SUM(I9:I28)</f>
        <v>1491970</v>
      </c>
      <c r="J30" s="11">
        <f>SUM(J9:J29)</f>
        <v>1349381.8</v>
      </c>
      <c r="K30" s="16"/>
      <c r="L30" s="14"/>
    </row>
    <row r="32" spans="1:12" ht="39" customHeight="1">
      <c r="A32" s="85" t="s">
        <v>40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</sheetData>
  <sheetProtection/>
  <mergeCells count="47"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A12:A13"/>
    <mergeCell ref="B12:E13"/>
    <mergeCell ref="F12:F13"/>
    <mergeCell ref="G12:G13"/>
    <mergeCell ref="H12:H13"/>
    <mergeCell ref="J12:J13"/>
    <mergeCell ref="L12:L13"/>
    <mergeCell ref="J14:J18"/>
    <mergeCell ref="L14:L18"/>
    <mergeCell ref="L19:L20"/>
    <mergeCell ref="L5:L8"/>
    <mergeCell ref="B9:E9"/>
    <mergeCell ref="B10:E10"/>
    <mergeCell ref="B11:E11"/>
    <mergeCell ref="G21:G26"/>
    <mergeCell ref="H21:H26"/>
    <mergeCell ref="J21:J26"/>
    <mergeCell ref="F19:F20"/>
    <mergeCell ref="G19:G20"/>
    <mergeCell ref="H19:H20"/>
    <mergeCell ref="J19:J20"/>
    <mergeCell ref="B27:E27"/>
    <mergeCell ref="B28:E28"/>
    <mergeCell ref="B29:C29"/>
    <mergeCell ref="A21:A26"/>
    <mergeCell ref="B21:E26"/>
    <mergeCell ref="F21:F26"/>
    <mergeCell ref="B30:E30"/>
    <mergeCell ref="A32:L32"/>
    <mergeCell ref="A14:A18"/>
    <mergeCell ref="B14:E18"/>
    <mergeCell ref="F14:F18"/>
    <mergeCell ref="G14:G18"/>
    <mergeCell ref="H14:H18"/>
    <mergeCell ref="L21:L25"/>
    <mergeCell ref="A19:A20"/>
    <mergeCell ref="B19:E20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zoomScale="110" zoomScaleNormal="110" zoomScalePageLayoutView="0" workbookViewId="0" topLeftCell="A5">
      <selection activeCell="H32" sqref="H32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48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1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26"/>
    </row>
    <row r="28" spans="1:12" ht="18.75">
      <c r="A28" s="14">
        <v>8</v>
      </c>
      <c r="B28" s="84" t="s">
        <v>18</v>
      </c>
      <c r="C28" s="84"/>
      <c r="D28" s="84"/>
      <c r="E28" s="84"/>
      <c r="F28" s="18" t="s">
        <v>3</v>
      </c>
      <c r="G28" s="7">
        <v>150000</v>
      </c>
      <c r="H28" s="10">
        <v>9.647</v>
      </c>
      <c r="I28" s="7">
        <v>0</v>
      </c>
      <c r="J28" s="7">
        <v>150000</v>
      </c>
      <c r="K28" s="16"/>
      <c r="L28" s="21" t="s">
        <v>26</v>
      </c>
    </row>
    <row r="29" spans="1:12" ht="18.75">
      <c r="A29" s="14">
        <v>9</v>
      </c>
      <c r="B29" s="84" t="s">
        <v>19</v>
      </c>
      <c r="C29" s="81"/>
      <c r="D29" s="81"/>
      <c r="E29" s="81"/>
      <c r="F29" s="18" t="s">
        <v>2</v>
      </c>
      <c r="G29" s="7">
        <v>50000</v>
      </c>
      <c r="H29" s="9">
        <v>10.5</v>
      </c>
      <c r="I29" s="6">
        <v>0</v>
      </c>
      <c r="J29" s="6">
        <v>50000</v>
      </c>
      <c r="K29" s="16"/>
      <c r="L29" s="21" t="s">
        <v>26</v>
      </c>
    </row>
    <row r="30" spans="1:12" ht="18.75">
      <c r="A30" s="14">
        <v>10</v>
      </c>
      <c r="B30" s="76" t="s">
        <v>20</v>
      </c>
      <c r="C30" s="77"/>
      <c r="D30" s="13"/>
      <c r="E30" s="13"/>
      <c r="F30" s="18" t="s">
        <v>2</v>
      </c>
      <c r="G30" s="7">
        <v>141351.8</v>
      </c>
      <c r="H30" s="9">
        <v>10</v>
      </c>
      <c r="I30" s="6">
        <v>0</v>
      </c>
      <c r="J30" s="7">
        <v>141351.8</v>
      </c>
      <c r="K30" s="16"/>
      <c r="L30" s="21" t="s">
        <v>26</v>
      </c>
    </row>
    <row r="31" spans="1:12" ht="18.75">
      <c r="A31" s="14">
        <v>11</v>
      </c>
      <c r="B31" s="76" t="s">
        <v>49</v>
      </c>
      <c r="C31" s="99"/>
      <c r="D31" s="13"/>
      <c r="E31" s="13"/>
      <c r="F31" s="18" t="s">
        <v>2</v>
      </c>
      <c r="G31" s="7">
        <v>100000</v>
      </c>
      <c r="H31" s="9">
        <v>11</v>
      </c>
      <c r="I31" s="6">
        <v>0</v>
      </c>
      <c r="J31" s="7">
        <v>100000</v>
      </c>
      <c r="K31" s="16"/>
      <c r="L31" s="21" t="s">
        <v>26</v>
      </c>
    </row>
    <row r="32" spans="1:12" ht="18.75">
      <c r="A32" s="14"/>
      <c r="B32" s="87" t="s">
        <v>6</v>
      </c>
      <c r="C32" s="87"/>
      <c r="D32" s="87"/>
      <c r="E32" s="87"/>
      <c r="F32" s="19">
        <f>SUM(F9:F29)</f>
        <v>0</v>
      </c>
      <c r="G32" s="11">
        <f>SUM(G9:G31)</f>
        <v>2941351.8</v>
      </c>
      <c r="H32" s="12"/>
      <c r="I32" s="11">
        <f>SUM(I9:I31)</f>
        <v>1691214</v>
      </c>
      <c r="J32" s="11">
        <f>SUM(J9:J31)</f>
        <v>1250137.8</v>
      </c>
      <c r="K32" s="16"/>
      <c r="L32" s="14"/>
    </row>
    <row r="34" spans="1:12" ht="39" customHeight="1">
      <c r="A34" s="85" t="s">
        <v>50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</sheetData>
  <sheetProtection/>
  <mergeCells count="48">
    <mergeCell ref="B32:E32"/>
    <mergeCell ref="A34:L34"/>
    <mergeCell ref="A14:A19"/>
    <mergeCell ref="B14:E19"/>
    <mergeCell ref="F14:F19"/>
    <mergeCell ref="G14:G19"/>
    <mergeCell ref="H14:H19"/>
    <mergeCell ref="L22:L26"/>
    <mergeCell ref="A20:A21"/>
    <mergeCell ref="B20:E21"/>
    <mergeCell ref="B28:E28"/>
    <mergeCell ref="B29:E29"/>
    <mergeCell ref="B30:C30"/>
    <mergeCell ref="A22:A27"/>
    <mergeCell ref="B22:E27"/>
    <mergeCell ref="F22:F27"/>
    <mergeCell ref="G22:G27"/>
    <mergeCell ref="H22:H27"/>
    <mergeCell ref="J22:J27"/>
    <mergeCell ref="J12:J13"/>
    <mergeCell ref="F20:F21"/>
    <mergeCell ref="G20:G21"/>
    <mergeCell ref="H20:H21"/>
    <mergeCell ref="J20:J21"/>
    <mergeCell ref="G12:G13"/>
    <mergeCell ref="H12:H13"/>
    <mergeCell ref="L12:L13"/>
    <mergeCell ref="J14:J19"/>
    <mergeCell ref="L14:L19"/>
    <mergeCell ref="L20:L21"/>
    <mergeCell ref="K5:K8"/>
    <mergeCell ref="L5:L8"/>
    <mergeCell ref="B9:E9"/>
    <mergeCell ref="B10:E10"/>
    <mergeCell ref="B11:E11"/>
    <mergeCell ref="A12:A13"/>
    <mergeCell ref="B12:E13"/>
    <mergeCell ref="F12:F13"/>
    <mergeCell ref="B31:C31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zoomScale="110" zoomScaleNormal="110" zoomScalePageLayoutView="0" workbookViewId="0" topLeftCell="A8">
      <selection activeCell="H33" sqref="H33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4"/>
      <c r="B19" s="73"/>
      <c r="C19" s="74"/>
      <c r="D19" s="74"/>
      <c r="E19" s="75"/>
      <c r="F19" s="96"/>
      <c r="G19" s="44"/>
      <c r="H19" s="44"/>
      <c r="I19" s="6">
        <v>199244</v>
      </c>
      <c r="J19" s="44"/>
      <c r="K19" s="17">
        <v>41246</v>
      </c>
      <c r="L19" s="96"/>
    </row>
    <row r="20" spans="1:12" ht="18.75">
      <c r="A20" s="46">
        <v>6</v>
      </c>
      <c r="B20" s="64" t="s">
        <v>16</v>
      </c>
      <c r="C20" s="65"/>
      <c r="D20" s="65"/>
      <c r="E20" s="66"/>
      <c r="F20" s="61" t="s">
        <v>3</v>
      </c>
      <c r="G20" s="45">
        <v>500000</v>
      </c>
      <c r="H20" s="50">
        <v>8.09</v>
      </c>
      <c r="I20" s="6">
        <v>140000</v>
      </c>
      <c r="J20" s="52">
        <v>0</v>
      </c>
      <c r="K20" s="17" t="s">
        <v>29</v>
      </c>
      <c r="L20" s="90" t="s">
        <v>24</v>
      </c>
    </row>
    <row r="21" spans="1:12" ht="18.75">
      <c r="A21" s="48"/>
      <c r="B21" s="67"/>
      <c r="C21" s="68"/>
      <c r="D21" s="68"/>
      <c r="E21" s="69"/>
      <c r="F21" s="63"/>
      <c r="G21" s="49"/>
      <c r="H21" s="51"/>
      <c r="I21" s="6">
        <v>360000</v>
      </c>
      <c r="J21" s="44"/>
      <c r="K21" s="17" t="s">
        <v>30</v>
      </c>
      <c r="L21" s="91"/>
    </row>
    <row r="22" spans="1:12" ht="18.75">
      <c r="A22" s="46">
        <v>7</v>
      </c>
      <c r="B22" s="64" t="s">
        <v>17</v>
      </c>
      <c r="C22" s="65"/>
      <c r="D22" s="65"/>
      <c r="E22" s="66"/>
      <c r="F22" s="61" t="s">
        <v>3</v>
      </c>
      <c r="G22" s="45">
        <v>500000</v>
      </c>
      <c r="H22" s="42">
        <v>8.75</v>
      </c>
      <c r="I22" s="7">
        <v>60000</v>
      </c>
      <c r="J22" s="45">
        <v>0</v>
      </c>
      <c r="K22" s="17" t="s">
        <v>31</v>
      </c>
      <c r="L22" s="90" t="s">
        <v>25</v>
      </c>
    </row>
    <row r="23" spans="1:12" ht="18.75">
      <c r="A23" s="47"/>
      <c r="B23" s="70"/>
      <c r="C23" s="71"/>
      <c r="D23" s="71"/>
      <c r="E23" s="72"/>
      <c r="F23" s="62"/>
      <c r="G23" s="43"/>
      <c r="H23" s="43"/>
      <c r="I23" s="6">
        <v>140500</v>
      </c>
      <c r="J23" s="93"/>
      <c r="K23" s="17" t="s">
        <v>32</v>
      </c>
      <c r="L23" s="92"/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8">
        <v>65235</v>
      </c>
      <c r="J24" s="93"/>
      <c r="K24" s="17" t="s">
        <v>33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7">
        <v>22220</v>
      </c>
      <c r="J25" s="93"/>
      <c r="K25" s="17" t="s">
        <v>34</v>
      </c>
      <c r="L25" s="92"/>
    </row>
    <row r="26" spans="1:12" ht="18.75">
      <c r="A26" s="47"/>
      <c r="B26" s="70"/>
      <c r="C26" s="95"/>
      <c r="D26" s="95"/>
      <c r="E26" s="72"/>
      <c r="F26" s="62"/>
      <c r="G26" s="43"/>
      <c r="H26" s="43"/>
      <c r="I26" s="7">
        <v>143000</v>
      </c>
      <c r="J26" s="93"/>
      <c r="K26" s="17" t="s">
        <v>38</v>
      </c>
      <c r="L26" s="92"/>
    </row>
    <row r="27" spans="1:12" ht="18.75">
      <c r="A27" s="94"/>
      <c r="B27" s="73"/>
      <c r="C27" s="74"/>
      <c r="D27" s="74"/>
      <c r="E27" s="75"/>
      <c r="F27" s="96"/>
      <c r="G27" s="44"/>
      <c r="H27" s="44"/>
      <c r="I27" s="7">
        <v>69045</v>
      </c>
      <c r="J27" s="44"/>
      <c r="K27" s="17" t="s">
        <v>41</v>
      </c>
      <c r="L27" s="96"/>
    </row>
    <row r="28" spans="1:12" ht="18.75">
      <c r="A28" s="46">
        <v>8</v>
      </c>
      <c r="B28" s="64" t="s">
        <v>18</v>
      </c>
      <c r="C28" s="65"/>
      <c r="D28" s="65"/>
      <c r="E28" s="66"/>
      <c r="F28" s="61" t="s">
        <v>3</v>
      </c>
      <c r="G28" s="45">
        <v>150000</v>
      </c>
      <c r="H28" s="42">
        <v>9.647</v>
      </c>
      <c r="I28" s="7">
        <v>63120</v>
      </c>
      <c r="J28" s="45">
        <v>86880</v>
      </c>
      <c r="K28" s="17">
        <v>41247</v>
      </c>
      <c r="L28" s="90" t="s">
        <v>26</v>
      </c>
    </row>
    <row r="29" spans="1:12" ht="18.75">
      <c r="A29" s="48"/>
      <c r="B29" s="73"/>
      <c r="C29" s="74"/>
      <c r="D29" s="74"/>
      <c r="E29" s="75"/>
      <c r="F29" s="63"/>
      <c r="G29" s="49"/>
      <c r="H29" s="100"/>
      <c r="I29" s="7"/>
      <c r="J29" s="49"/>
      <c r="K29" s="16"/>
      <c r="L29" s="91"/>
    </row>
    <row r="30" spans="1:12" ht="18.75">
      <c r="A30" s="14">
        <v>9</v>
      </c>
      <c r="B30" s="84" t="s">
        <v>19</v>
      </c>
      <c r="C30" s="81"/>
      <c r="D30" s="81"/>
      <c r="E30" s="81"/>
      <c r="F30" s="18" t="s">
        <v>2</v>
      </c>
      <c r="G30" s="7">
        <v>50000</v>
      </c>
      <c r="H30" s="9">
        <v>10.5</v>
      </c>
      <c r="I30" s="6">
        <v>0</v>
      </c>
      <c r="J30" s="6">
        <v>50000</v>
      </c>
      <c r="K30" s="16"/>
      <c r="L30" s="21" t="s">
        <v>26</v>
      </c>
    </row>
    <row r="31" spans="1:12" ht="18.75">
      <c r="A31" s="14">
        <v>10</v>
      </c>
      <c r="B31" s="76" t="s">
        <v>20</v>
      </c>
      <c r="C31" s="77"/>
      <c r="D31" s="13"/>
      <c r="E31" s="13"/>
      <c r="F31" s="18" t="s">
        <v>2</v>
      </c>
      <c r="G31" s="7">
        <v>141351.8</v>
      </c>
      <c r="H31" s="9">
        <v>10</v>
      </c>
      <c r="I31" s="6">
        <v>0</v>
      </c>
      <c r="J31" s="7">
        <v>141351.8</v>
      </c>
      <c r="K31" s="16"/>
      <c r="L31" s="21" t="s">
        <v>26</v>
      </c>
    </row>
    <row r="32" spans="1:12" ht="18.75">
      <c r="A32" s="14">
        <v>11</v>
      </c>
      <c r="B32" s="76" t="s">
        <v>49</v>
      </c>
      <c r="C32" s="99"/>
      <c r="D32" s="13"/>
      <c r="E32" s="13"/>
      <c r="F32" s="18" t="s">
        <v>2</v>
      </c>
      <c r="G32" s="7">
        <v>100000</v>
      </c>
      <c r="H32" s="9">
        <v>11</v>
      </c>
      <c r="I32" s="6">
        <v>0</v>
      </c>
      <c r="J32" s="7">
        <v>100000</v>
      </c>
      <c r="K32" s="16"/>
      <c r="L32" s="21" t="s">
        <v>26</v>
      </c>
    </row>
    <row r="33" spans="1:12" ht="18.75">
      <c r="A33" s="14"/>
      <c r="B33" s="87" t="s">
        <v>6</v>
      </c>
      <c r="C33" s="87"/>
      <c r="D33" s="87"/>
      <c r="E33" s="87"/>
      <c r="F33" s="19">
        <f>SUM(F9:F30)</f>
        <v>0</v>
      </c>
      <c r="G33" s="11">
        <f>SUM(G9:G32)</f>
        <v>2941351.8</v>
      </c>
      <c r="H33" s="12"/>
      <c r="I33" s="11">
        <f>SUM(I9:I32)</f>
        <v>1754334</v>
      </c>
      <c r="J33" s="11">
        <f>SUM(J9:J32)</f>
        <v>1187017.8</v>
      </c>
      <c r="K33" s="16"/>
      <c r="L33" s="14"/>
    </row>
    <row r="35" spans="1:12" ht="37.5" customHeight="1">
      <c r="A35" s="85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</sheetData>
  <sheetProtection/>
  <mergeCells count="54">
    <mergeCell ref="B31:C31"/>
    <mergeCell ref="B32:C32"/>
    <mergeCell ref="B33:E33"/>
    <mergeCell ref="A35:L35"/>
    <mergeCell ref="A28:A29"/>
    <mergeCell ref="B28:E29"/>
    <mergeCell ref="F28:F29"/>
    <mergeCell ref="G28:G29"/>
    <mergeCell ref="H28:H29"/>
    <mergeCell ref="J28:J29"/>
    <mergeCell ref="L28:L29"/>
    <mergeCell ref="B30:E30"/>
    <mergeCell ref="L20:L21"/>
    <mergeCell ref="A22:A27"/>
    <mergeCell ref="B22:E27"/>
    <mergeCell ref="F22:F27"/>
    <mergeCell ref="G22:G27"/>
    <mergeCell ref="H22:H27"/>
    <mergeCell ref="J22:J27"/>
    <mergeCell ref="A20:A21"/>
    <mergeCell ref="B20:E21"/>
    <mergeCell ref="F20:F21"/>
    <mergeCell ref="G20:G21"/>
    <mergeCell ref="H20:H21"/>
    <mergeCell ref="J20:J21"/>
    <mergeCell ref="L12:L13"/>
    <mergeCell ref="L14:L19"/>
    <mergeCell ref="J12:J13"/>
    <mergeCell ref="A14:A19"/>
    <mergeCell ref="B14:E19"/>
    <mergeCell ref="F14:F19"/>
    <mergeCell ref="G14:G19"/>
    <mergeCell ref="H14:H19"/>
    <mergeCell ref="J14:J19"/>
    <mergeCell ref="L5:L8"/>
    <mergeCell ref="B9:E9"/>
    <mergeCell ref="B10:E10"/>
    <mergeCell ref="B11:E11"/>
    <mergeCell ref="K5:K8"/>
    <mergeCell ref="A12:A13"/>
    <mergeCell ref="B12:E13"/>
    <mergeCell ref="F12:F13"/>
    <mergeCell ref="G12:G13"/>
    <mergeCell ref="H12:H13"/>
    <mergeCell ref="L22:L27"/>
    <mergeCell ref="A2:L2"/>
    <mergeCell ref="A3:L3"/>
    <mergeCell ref="A5:A8"/>
    <mergeCell ref="B5:E8"/>
    <mergeCell ref="F5:F8"/>
    <mergeCell ref="G5:G8"/>
    <mergeCell ref="H5:H8"/>
    <mergeCell ref="I5:I8"/>
    <mergeCell ref="J5:J8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6"/>
  <sheetViews>
    <sheetView zoomScale="110" zoomScaleNormal="110" zoomScalePageLayoutView="0" workbookViewId="0" topLeftCell="A11">
      <selection activeCell="K20" sqref="K20"/>
    </sheetView>
  </sheetViews>
  <sheetFormatPr defaultColWidth="9.140625" defaultRowHeight="15"/>
  <cols>
    <col min="1" max="1" width="5.28125" style="0" customWidth="1"/>
    <col min="2" max="2" width="20.00390625" style="0" customWidth="1"/>
    <col min="3" max="3" width="2.57421875" style="0" customWidth="1"/>
    <col min="4" max="4" width="14.7109375" style="0" hidden="1" customWidth="1"/>
    <col min="5" max="5" width="18.00390625" style="0" hidden="1" customWidth="1"/>
    <col min="6" max="6" width="17.00390625" style="0" customWidth="1"/>
    <col min="7" max="7" width="17.28125" style="0" customWidth="1"/>
    <col min="8" max="8" width="12.57421875" style="0" customWidth="1"/>
    <col min="9" max="9" width="15.7109375" style="0" customWidth="1"/>
    <col min="10" max="10" width="16.421875" style="0" customWidth="1"/>
    <col min="11" max="11" width="15.8515625" style="0" customWidth="1"/>
    <col min="12" max="12" width="22.28125" style="0" customWidth="1"/>
  </cols>
  <sheetData>
    <row r="1" spans="1:6" ht="7.5" customHeight="1" hidden="1">
      <c r="A1" s="1"/>
      <c r="B1" s="2"/>
      <c r="C1" s="3"/>
      <c r="D1" s="4"/>
      <c r="E1" s="5"/>
      <c r="F1" s="5"/>
    </row>
    <row r="2" spans="1:12" ht="18.75">
      <c r="A2" s="56" t="s">
        <v>37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8.75">
      <c r="A3" s="57" t="s">
        <v>52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ht="5.25" customHeight="1"/>
    <row r="5" spans="1:12" ht="15">
      <c r="A5" s="54" t="s">
        <v>7</v>
      </c>
      <c r="B5" s="53" t="s">
        <v>8</v>
      </c>
      <c r="C5" s="54"/>
      <c r="D5" s="54"/>
      <c r="E5" s="54"/>
      <c r="F5" s="53" t="s">
        <v>0</v>
      </c>
      <c r="G5" s="53" t="s">
        <v>9</v>
      </c>
      <c r="H5" s="53" t="s">
        <v>4</v>
      </c>
      <c r="I5" s="53" t="s">
        <v>10</v>
      </c>
      <c r="J5" s="53" t="s">
        <v>5</v>
      </c>
      <c r="K5" s="58" t="s">
        <v>11</v>
      </c>
      <c r="L5" s="58" t="s">
        <v>12</v>
      </c>
    </row>
    <row r="6" spans="1:12" ht="15">
      <c r="A6" s="54"/>
      <c r="B6" s="54"/>
      <c r="C6" s="54"/>
      <c r="D6" s="54"/>
      <c r="E6" s="54"/>
      <c r="F6" s="54"/>
      <c r="G6" s="54"/>
      <c r="H6" s="55"/>
      <c r="I6" s="54"/>
      <c r="J6" s="55"/>
      <c r="K6" s="54"/>
      <c r="L6" s="54"/>
    </row>
    <row r="7" spans="1:12" ht="15">
      <c r="A7" s="54"/>
      <c r="B7" s="54"/>
      <c r="C7" s="54"/>
      <c r="D7" s="54"/>
      <c r="E7" s="54"/>
      <c r="F7" s="54"/>
      <c r="G7" s="54"/>
      <c r="H7" s="55"/>
      <c r="I7" s="54"/>
      <c r="J7" s="55"/>
      <c r="K7" s="54"/>
      <c r="L7" s="54"/>
    </row>
    <row r="8" spans="1:12" ht="15">
      <c r="A8" s="54"/>
      <c r="B8" s="54"/>
      <c r="C8" s="54"/>
      <c r="D8" s="54"/>
      <c r="E8" s="54"/>
      <c r="F8" s="54"/>
      <c r="G8" s="54"/>
      <c r="H8" s="55"/>
      <c r="I8" s="54"/>
      <c r="J8" s="55"/>
      <c r="K8" s="54"/>
      <c r="L8" s="54"/>
    </row>
    <row r="9" spans="1:12" ht="18.75">
      <c r="A9" s="14">
        <v>1</v>
      </c>
      <c r="B9" s="81" t="s">
        <v>13</v>
      </c>
      <c r="C9" s="81"/>
      <c r="D9" s="81"/>
      <c r="E9" s="81"/>
      <c r="F9" s="18" t="s">
        <v>1</v>
      </c>
      <c r="G9" s="7">
        <v>250000</v>
      </c>
      <c r="H9" s="9">
        <v>10.395</v>
      </c>
      <c r="I9" s="6">
        <v>0</v>
      </c>
      <c r="J9" s="6">
        <v>250000</v>
      </c>
      <c r="K9" s="16"/>
      <c r="L9" s="20" t="s">
        <v>21</v>
      </c>
    </row>
    <row r="10" spans="1:12" ht="18.75">
      <c r="A10" s="14">
        <v>2</v>
      </c>
      <c r="B10" s="81" t="s">
        <v>13</v>
      </c>
      <c r="C10" s="81"/>
      <c r="D10" s="81"/>
      <c r="E10" s="81"/>
      <c r="F10" s="18" t="s">
        <v>2</v>
      </c>
      <c r="G10" s="7">
        <v>250000</v>
      </c>
      <c r="H10" s="9">
        <v>9.845</v>
      </c>
      <c r="I10" s="6">
        <v>0</v>
      </c>
      <c r="J10" s="6">
        <v>250000</v>
      </c>
      <c r="K10" s="16"/>
      <c r="L10" s="21" t="s">
        <v>22</v>
      </c>
    </row>
    <row r="11" spans="1:12" ht="18.75">
      <c r="A11" s="14">
        <v>3</v>
      </c>
      <c r="B11" s="81" t="s">
        <v>14</v>
      </c>
      <c r="C11" s="81"/>
      <c r="D11" s="81"/>
      <c r="E11" s="81"/>
      <c r="F11" s="18" t="s">
        <v>2</v>
      </c>
      <c r="G11" s="7">
        <v>250000</v>
      </c>
      <c r="H11" s="9">
        <v>9.68</v>
      </c>
      <c r="I11" s="6">
        <v>0</v>
      </c>
      <c r="J11" s="6">
        <v>250000</v>
      </c>
      <c r="K11" s="16"/>
      <c r="L11" s="21" t="s">
        <v>21</v>
      </c>
    </row>
    <row r="12" spans="1:12" ht="18.75">
      <c r="A12" s="88">
        <v>4</v>
      </c>
      <c r="B12" s="78" t="s">
        <v>14</v>
      </c>
      <c r="C12" s="79"/>
      <c r="D12" s="79"/>
      <c r="E12" s="80"/>
      <c r="F12" s="61" t="s">
        <v>3</v>
      </c>
      <c r="G12" s="45">
        <v>250000</v>
      </c>
      <c r="H12" s="50">
        <v>9.625</v>
      </c>
      <c r="I12" s="6">
        <v>100000</v>
      </c>
      <c r="J12" s="52">
        <v>0</v>
      </c>
      <c r="K12" s="17" t="s">
        <v>27</v>
      </c>
      <c r="L12" s="90" t="s">
        <v>21</v>
      </c>
    </row>
    <row r="13" spans="1:12" ht="18.75">
      <c r="A13" s="89"/>
      <c r="B13" s="73"/>
      <c r="C13" s="74"/>
      <c r="D13" s="74"/>
      <c r="E13" s="75"/>
      <c r="F13" s="63"/>
      <c r="G13" s="44"/>
      <c r="H13" s="51"/>
      <c r="I13" s="6">
        <v>150000</v>
      </c>
      <c r="J13" s="44"/>
      <c r="K13" s="17" t="s">
        <v>39</v>
      </c>
      <c r="L13" s="91"/>
    </row>
    <row r="14" spans="1:12" ht="18.75">
      <c r="A14" s="46">
        <v>5</v>
      </c>
      <c r="B14" s="64" t="s">
        <v>15</v>
      </c>
      <c r="C14" s="65"/>
      <c r="D14" s="65"/>
      <c r="E14" s="66"/>
      <c r="F14" s="61" t="s">
        <v>3</v>
      </c>
      <c r="G14" s="45">
        <v>500000</v>
      </c>
      <c r="H14" s="50">
        <v>8.26</v>
      </c>
      <c r="I14" s="6">
        <v>50000</v>
      </c>
      <c r="J14" s="52">
        <v>58786</v>
      </c>
      <c r="K14" s="17" t="s">
        <v>28</v>
      </c>
      <c r="L14" s="90" t="s">
        <v>23</v>
      </c>
    </row>
    <row r="15" spans="1:12" ht="18.75">
      <c r="A15" s="47"/>
      <c r="B15" s="70"/>
      <c r="C15" s="71"/>
      <c r="D15" s="71"/>
      <c r="E15" s="72"/>
      <c r="F15" s="62"/>
      <c r="G15" s="82"/>
      <c r="H15" s="83"/>
      <c r="I15" s="6">
        <v>88812</v>
      </c>
      <c r="J15" s="59"/>
      <c r="K15" s="17" t="s">
        <v>41</v>
      </c>
      <c r="L15" s="92"/>
    </row>
    <row r="16" spans="1:12" ht="18.75">
      <c r="A16" s="47"/>
      <c r="B16" s="70"/>
      <c r="C16" s="95"/>
      <c r="D16" s="95"/>
      <c r="E16" s="72"/>
      <c r="F16" s="62"/>
      <c r="G16" s="82"/>
      <c r="H16" s="83"/>
      <c r="I16" s="6">
        <v>35906</v>
      </c>
      <c r="J16" s="59"/>
      <c r="K16" s="17" t="s">
        <v>44</v>
      </c>
      <c r="L16" s="92"/>
    </row>
    <row r="17" spans="1:12" ht="18.75">
      <c r="A17" s="97"/>
      <c r="B17" s="70"/>
      <c r="C17" s="95"/>
      <c r="D17" s="95"/>
      <c r="E17" s="72"/>
      <c r="F17" s="98"/>
      <c r="G17" s="43"/>
      <c r="H17" s="43"/>
      <c r="I17" s="6">
        <v>50058</v>
      </c>
      <c r="J17" s="43"/>
      <c r="K17" s="17" t="s">
        <v>46</v>
      </c>
      <c r="L17" s="98"/>
    </row>
    <row r="18" spans="1:12" ht="18.75">
      <c r="A18" s="97"/>
      <c r="B18" s="70"/>
      <c r="C18" s="95"/>
      <c r="D18" s="95"/>
      <c r="E18" s="72"/>
      <c r="F18" s="98"/>
      <c r="G18" s="43"/>
      <c r="H18" s="43"/>
      <c r="I18" s="6">
        <v>17194</v>
      </c>
      <c r="J18" s="43"/>
      <c r="K18" s="17">
        <v>41243</v>
      </c>
      <c r="L18" s="98"/>
    </row>
    <row r="19" spans="1:12" ht="18.75">
      <c r="A19" s="97"/>
      <c r="B19" s="70"/>
      <c r="C19" s="95"/>
      <c r="D19" s="95"/>
      <c r="E19" s="72"/>
      <c r="F19" s="98"/>
      <c r="G19" s="43"/>
      <c r="H19" s="43"/>
      <c r="I19" s="6">
        <v>199244</v>
      </c>
      <c r="J19" s="43"/>
      <c r="K19" s="17">
        <v>41246</v>
      </c>
      <c r="L19" s="98"/>
    </row>
    <row r="20" spans="1:12" ht="18.75">
      <c r="A20" s="94"/>
      <c r="B20" s="73"/>
      <c r="C20" s="74"/>
      <c r="D20" s="74"/>
      <c r="E20" s="75"/>
      <c r="F20" s="96"/>
      <c r="G20" s="44"/>
      <c r="H20" s="44"/>
      <c r="I20" s="6"/>
      <c r="J20" s="44"/>
      <c r="K20" s="17"/>
      <c r="L20" s="96"/>
    </row>
    <row r="21" spans="1:12" ht="18.75">
      <c r="A21" s="46">
        <v>6</v>
      </c>
      <c r="B21" s="64" t="s">
        <v>16</v>
      </c>
      <c r="C21" s="65"/>
      <c r="D21" s="65"/>
      <c r="E21" s="66"/>
      <c r="F21" s="61" t="s">
        <v>3</v>
      </c>
      <c r="G21" s="45">
        <v>500000</v>
      </c>
      <c r="H21" s="50">
        <v>8.09</v>
      </c>
      <c r="I21" s="6">
        <v>140000</v>
      </c>
      <c r="J21" s="52">
        <v>0</v>
      </c>
      <c r="K21" s="17" t="s">
        <v>29</v>
      </c>
      <c r="L21" s="90" t="s">
        <v>24</v>
      </c>
    </row>
    <row r="22" spans="1:12" ht="18.75">
      <c r="A22" s="48"/>
      <c r="B22" s="67"/>
      <c r="C22" s="68"/>
      <c r="D22" s="68"/>
      <c r="E22" s="69"/>
      <c r="F22" s="63"/>
      <c r="G22" s="49"/>
      <c r="H22" s="51"/>
      <c r="I22" s="6">
        <v>360000</v>
      </c>
      <c r="J22" s="44"/>
      <c r="K22" s="17" t="s">
        <v>30</v>
      </c>
      <c r="L22" s="91"/>
    </row>
    <row r="23" spans="1:12" ht="18.75">
      <c r="A23" s="46">
        <v>7</v>
      </c>
      <c r="B23" s="64" t="s">
        <v>17</v>
      </c>
      <c r="C23" s="65"/>
      <c r="D23" s="65"/>
      <c r="E23" s="66"/>
      <c r="F23" s="61" t="s">
        <v>3</v>
      </c>
      <c r="G23" s="45">
        <v>500000</v>
      </c>
      <c r="H23" s="42">
        <v>8.75</v>
      </c>
      <c r="I23" s="7">
        <v>60000</v>
      </c>
      <c r="J23" s="45">
        <v>0</v>
      </c>
      <c r="K23" s="17" t="s">
        <v>31</v>
      </c>
      <c r="L23" s="90" t="s">
        <v>25</v>
      </c>
    </row>
    <row r="24" spans="1:12" ht="18.75">
      <c r="A24" s="47"/>
      <c r="B24" s="70"/>
      <c r="C24" s="71"/>
      <c r="D24" s="71"/>
      <c r="E24" s="72"/>
      <c r="F24" s="62"/>
      <c r="G24" s="43"/>
      <c r="H24" s="43"/>
      <c r="I24" s="6">
        <v>140500</v>
      </c>
      <c r="J24" s="93"/>
      <c r="K24" s="17" t="s">
        <v>32</v>
      </c>
      <c r="L24" s="92"/>
    </row>
    <row r="25" spans="1:12" ht="18.75">
      <c r="A25" s="47"/>
      <c r="B25" s="70"/>
      <c r="C25" s="71"/>
      <c r="D25" s="71"/>
      <c r="E25" s="72"/>
      <c r="F25" s="62"/>
      <c r="G25" s="43"/>
      <c r="H25" s="43"/>
      <c r="I25" s="8">
        <v>65235</v>
      </c>
      <c r="J25" s="93"/>
      <c r="K25" s="17" t="s">
        <v>33</v>
      </c>
      <c r="L25" s="92"/>
    </row>
    <row r="26" spans="1:12" ht="18.75">
      <c r="A26" s="47"/>
      <c r="B26" s="70"/>
      <c r="C26" s="71"/>
      <c r="D26" s="71"/>
      <c r="E26" s="72"/>
      <c r="F26" s="62"/>
      <c r="G26" s="43"/>
      <c r="H26" s="43"/>
      <c r="I26" s="7">
        <v>22220</v>
      </c>
      <c r="J26" s="93"/>
      <c r="K26" s="17" t="s">
        <v>34</v>
      </c>
      <c r="L26" s="92"/>
    </row>
    <row r="27" spans="1:12" ht="18.75">
      <c r="A27" s="47"/>
      <c r="B27" s="70"/>
      <c r="C27" s="95"/>
      <c r="D27" s="95"/>
      <c r="E27" s="72"/>
      <c r="F27" s="62"/>
      <c r="G27" s="43"/>
      <c r="H27" s="43"/>
      <c r="I27" s="7">
        <v>143000</v>
      </c>
      <c r="J27" s="93"/>
      <c r="K27" s="17" t="s">
        <v>38</v>
      </c>
      <c r="L27" s="92"/>
    </row>
    <row r="28" spans="1:12" ht="18.75">
      <c r="A28" s="94"/>
      <c r="B28" s="73"/>
      <c r="C28" s="74"/>
      <c r="D28" s="74"/>
      <c r="E28" s="75"/>
      <c r="F28" s="96"/>
      <c r="G28" s="44"/>
      <c r="H28" s="44"/>
      <c r="I28" s="7">
        <v>69045</v>
      </c>
      <c r="J28" s="44"/>
      <c r="K28" s="17" t="s">
        <v>41</v>
      </c>
      <c r="L28" s="96"/>
    </row>
    <row r="29" spans="1:12" ht="18.75">
      <c r="A29" s="46">
        <v>8</v>
      </c>
      <c r="B29" s="64" t="s">
        <v>18</v>
      </c>
      <c r="C29" s="65"/>
      <c r="D29" s="65"/>
      <c r="E29" s="66"/>
      <c r="F29" s="61" t="s">
        <v>3</v>
      </c>
      <c r="G29" s="45">
        <v>150000</v>
      </c>
      <c r="H29" s="42">
        <v>9.647</v>
      </c>
      <c r="I29" s="7">
        <v>63120</v>
      </c>
      <c r="J29" s="45">
        <v>0</v>
      </c>
      <c r="K29" s="17">
        <v>41247</v>
      </c>
      <c r="L29" s="90" t="s">
        <v>26</v>
      </c>
    </row>
    <row r="30" spans="1:12" ht="18.75">
      <c r="A30" s="48"/>
      <c r="B30" s="73"/>
      <c r="C30" s="74"/>
      <c r="D30" s="74"/>
      <c r="E30" s="75"/>
      <c r="F30" s="63"/>
      <c r="G30" s="49"/>
      <c r="H30" s="100"/>
      <c r="I30" s="7">
        <v>86880</v>
      </c>
      <c r="J30" s="49"/>
      <c r="K30" s="17">
        <v>41249</v>
      </c>
      <c r="L30" s="91"/>
    </row>
    <row r="31" spans="1:12" ht="18.75">
      <c r="A31" s="14">
        <v>9</v>
      </c>
      <c r="B31" s="84" t="s">
        <v>19</v>
      </c>
      <c r="C31" s="81"/>
      <c r="D31" s="81"/>
      <c r="E31" s="81"/>
      <c r="F31" s="18" t="s">
        <v>2</v>
      </c>
      <c r="G31" s="7">
        <v>50000</v>
      </c>
      <c r="H31" s="9">
        <v>10.5</v>
      </c>
      <c r="I31" s="6">
        <v>0</v>
      </c>
      <c r="J31" s="6">
        <v>50000</v>
      </c>
      <c r="K31" s="16"/>
      <c r="L31" s="21" t="s">
        <v>26</v>
      </c>
    </row>
    <row r="32" spans="1:12" ht="18.75">
      <c r="A32" s="14">
        <v>10</v>
      </c>
      <c r="B32" s="76" t="s">
        <v>20</v>
      </c>
      <c r="C32" s="77"/>
      <c r="D32" s="13"/>
      <c r="E32" s="13"/>
      <c r="F32" s="18" t="s">
        <v>2</v>
      </c>
      <c r="G32" s="7">
        <v>141351.8</v>
      </c>
      <c r="H32" s="9">
        <v>10</v>
      </c>
      <c r="I32" s="6">
        <v>0</v>
      </c>
      <c r="J32" s="7">
        <v>141351.8</v>
      </c>
      <c r="K32" s="16"/>
      <c r="L32" s="21" t="s">
        <v>26</v>
      </c>
    </row>
    <row r="33" spans="1:12" ht="18.75">
      <c r="A33" s="14">
        <v>11</v>
      </c>
      <c r="B33" s="76" t="s">
        <v>49</v>
      </c>
      <c r="C33" s="99"/>
      <c r="D33" s="13"/>
      <c r="E33" s="13"/>
      <c r="F33" s="18" t="s">
        <v>2</v>
      </c>
      <c r="G33" s="7">
        <v>100000</v>
      </c>
      <c r="H33" s="9">
        <v>11</v>
      </c>
      <c r="I33" s="6">
        <v>0</v>
      </c>
      <c r="J33" s="7">
        <v>100000</v>
      </c>
      <c r="K33" s="16"/>
      <c r="L33" s="21" t="s">
        <v>26</v>
      </c>
    </row>
    <row r="34" spans="1:12" ht="18.75">
      <c r="A34" s="14"/>
      <c r="B34" s="87" t="s">
        <v>6</v>
      </c>
      <c r="C34" s="87"/>
      <c r="D34" s="87"/>
      <c r="E34" s="87"/>
      <c r="F34" s="19">
        <f>SUM(F9:F31)</f>
        <v>0</v>
      </c>
      <c r="G34" s="11">
        <f>SUM(G9:G33)</f>
        <v>2941351.8</v>
      </c>
      <c r="H34" s="12"/>
      <c r="I34" s="11">
        <f>SUM(I9:I33)</f>
        <v>1841214</v>
      </c>
      <c r="J34" s="11">
        <f>SUM(J9:J33)</f>
        <v>1100137.8</v>
      </c>
      <c r="K34" s="16"/>
      <c r="L34" s="14"/>
    </row>
    <row r="36" spans="1:12" ht="37.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</sheetData>
  <sheetProtection/>
  <mergeCells count="54">
    <mergeCell ref="L21:L22"/>
    <mergeCell ref="L23:L28"/>
    <mergeCell ref="L14:L20"/>
    <mergeCell ref="B33:C33"/>
    <mergeCell ref="B34:E34"/>
    <mergeCell ref="A36:L36"/>
    <mergeCell ref="A29:A30"/>
    <mergeCell ref="B29:E30"/>
    <mergeCell ref="F29:F30"/>
    <mergeCell ref="G29:G30"/>
    <mergeCell ref="H29:H30"/>
    <mergeCell ref="J29:J30"/>
    <mergeCell ref="L29:L30"/>
    <mergeCell ref="B31:E31"/>
    <mergeCell ref="B32:C32"/>
    <mergeCell ref="A23:A28"/>
    <mergeCell ref="B23:E28"/>
    <mergeCell ref="F23:F28"/>
    <mergeCell ref="G23:G28"/>
    <mergeCell ref="H23:H28"/>
    <mergeCell ref="J23:J28"/>
    <mergeCell ref="A21:A22"/>
    <mergeCell ref="B21:E22"/>
    <mergeCell ref="F21:F22"/>
    <mergeCell ref="G21:G22"/>
    <mergeCell ref="H21:H22"/>
    <mergeCell ref="J21:J22"/>
    <mergeCell ref="L12:L13"/>
    <mergeCell ref="A14:A20"/>
    <mergeCell ref="B14:E20"/>
    <mergeCell ref="L5:L8"/>
    <mergeCell ref="B9:E9"/>
    <mergeCell ref="B10:E10"/>
    <mergeCell ref="B11:E11"/>
    <mergeCell ref="A12:A13"/>
    <mergeCell ref="F14:F20"/>
    <mergeCell ref="G14:G20"/>
    <mergeCell ref="B12:E13"/>
    <mergeCell ref="F12:F13"/>
    <mergeCell ref="G12:G13"/>
    <mergeCell ref="H12:H13"/>
    <mergeCell ref="J12:J13"/>
    <mergeCell ref="A2:L2"/>
    <mergeCell ref="A3:L3"/>
    <mergeCell ref="A5:A8"/>
    <mergeCell ref="B5:E8"/>
    <mergeCell ref="F5:F8"/>
    <mergeCell ref="G5:G8"/>
    <mergeCell ref="H5:H8"/>
    <mergeCell ref="I5:I8"/>
    <mergeCell ref="J5:J8"/>
    <mergeCell ref="K5:K8"/>
    <mergeCell ref="J14:J20"/>
    <mergeCell ref="H14:H20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Fin1</cp:lastModifiedBy>
  <cp:lastPrinted>2017-11-30T12:15:45Z</cp:lastPrinted>
  <dcterms:created xsi:type="dcterms:W3CDTF">2010-05-28T11:32:07Z</dcterms:created>
  <dcterms:modified xsi:type="dcterms:W3CDTF">2020-11-17T08:20:52Z</dcterms:modified>
  <cp:category/>
  <cp:version/>
  <cp:contentType/>
  <cp:contentStatus/>
</cp:coreProperties>
</file>